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derne.andrea\Desktop\"/>
    </mc:Choice>
  </mc:AlternateContent>
  <xr:revisionPtr revIDLastSave="0" documentId="8_{1C2D134B-AD04-45A8-9735-38288776E7F5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019" sheetId="6" r:id="rId1"/>
    <sheet name="2018" sheetId="5" r:id="rId2"/>
    <sheet name="2017" sheetId="1" r:id="rId3"/>
    <sheet name="2016" sheetId="2" r:id="rId4"/>
    <sheet name="2015" sheetId="3" r:id="rId5"/>
    <sheet name="2014" sheetId="4" r:id="rId6"/>
  </sheets>
  <definedNames>
    <definedName name="_xlnm._FilterDatabase" localSheetId="5" hidden="1">'2014'!$A$1:$H$22</definedName>
    <definedName name="_xlnm._FilterDatabase" localSheetId="4" hidden="1">'2015'!$A$5:$H$57</definedName>
    <definedName name="_xlnm._FilterDatabase" localSheetId="3" hidden="1">'2016'!$A$4:$H$69</definedName>
    <definedName name="_xlnm._FilterDatabase" localSheetId="2" hidden="1">'2017'!$A$4:$H$106</definedName>
    <definedName name="_xlnm._FilterDatabase" localSheetId="1" hidden="1">'2018'!$A$4:$H$193</definedName>
    <definedName name="_xlnm._FilterDatabase" localSheetId="0" hidden="1">'2019'!$A$4:$H$99</definedName>
    <definedName name="_xlnm.Print_Area" localSheetId="4">'2015'!$A$1:$I$61</definedName>
    <definedName name="_xlnm.Print_Area" localSheetId="3">'2016'!$A$1:$M$82</definedName>
    <definedName name="_xlnm.Print_Area" localSheetId="2">'2017'!$A$1:$H$115</definedName>
    <definedName name="_xlnm.Print_Area" localSheetId="1">'2018'!$A$1:$H$197</definedName>
    <definedName name="_xlnm.Print_Area" localSheetId="0">'2019'!$A$1:$I$103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9" i="3" l="1"/>
  <c r="H108" i="1"/>
  <c r="H195" i="5"/>
  <c r="H101" i="6"/>
  <c r="H13" i="4" l="1"/>
  <c r="H22" i="4"/>
  <c r="H14" i="4"/>
  <c r="H16" i="4"/>
  <c r="H19" i="4"/>
  <c r="H21" i="4"/>
  <c r="H49" i="3"/>
  <c r="H46" i="3"/>
  <c r="H44" i="3"/>
  <c r="H41" i="3"/>
  <c r="H16" i="3"/>
  <c r="H11" i="3"/>
  <c r="H31" i="3"/>
  <c r="H21" i="3"/>
  <c r="H18" i="3"/>
  <c r="H22" i="3"/>
  <c r="H7" i="3"/>
  <c r="H23" i="3"/>
  <c r="H13" i="3"/>
  <c r="H10" i="3"/>
  <c r="H30" i="3"/>
  <c r="H12" i="3"/>
  <c r="H8" i="3"/>
  <c r="H33" i="3"/>
  <c r="H15" i="3"/>
  <c r="H26" i="3"/>
  <c r="H9" i="3"/>
  <c r="H56" i="2"/>
  <c r="H26" i="2"/>
  <c r="H46" i="2"/>
  <c r="H17" i="2"/>
  <c r="H14" i="2"/>
  <c r="H65" i="2"/>
  <c r="H51" i="2"/>
  <c r="H52" i="2"/>
  <c r="H48" i="2" l="1"/>
  <c r="H58" i="2"/>
  <c r="H50" i="2"/>
  <c r="H33" i="2"/>
  <c r="H67" i="2"/>
  <c r="G41" i="2"/>
  <c r="H41" i="2" s="1"/>
  <c r="H29" i="2"/>
  <c r="H72" i="2" s="1"/>
</calcChain>
</file>

<file path=xl/sharedStrings.xml><?xml version="1.0" encoding="utf-8"?>
<sst xmlns="http://schemas.openxmlformats.org/spreadsheetml/2006/main" count="2229" uniqueCount="1391">
  <si>
    <t>SZ/2017/0000282</t>
  </si>
  <si>
    <t>A Művelődés Háza Esztergom Nonprofit Kft</t>
  </si>
  <si>
    <t>Megállapodás: Közművelődési szolgáltatások nyújtása</t>
  </si>
  <si>
    <t>2017.04.10.</t>
  </si>
  <si>
    <t>2017.12.31.</t>
  </si>
  <si>
    <t>2017.03.23.</t>
  </si>
  <si>
    <t>2017.06.29.</t>
  </si>
  <si>
    <t>2017.07.31.</t>
  </si>
  <si>
    <t>2017.04.13.</t>
  </si>
  <si>
    <t>2017.04.30.</t>
  </si>
  <si>
    <t>2017.05.31.</t>
  </si>
  <si>
    <t>2017.06.01.</t>
  </si>
  <si>
    <t>2017.06.30.</t>
  </si>
  <si>
    <t>2017.08.31.</t>
  </si>
  <si>
    <t>ANPAST Europroject Szolgáltató Kft</t>
  </si>
  <si>
    <t>SZ/2017/0000287</t>
  </si>
  <si>
    <t>TOP-2.1.2-15-KO1-2016-00003 Akcióterületi terv, Költség-haszon elemzés</t>
  </si>
  <si>
    <t>2017.04.11.</t>
  </si>
  <si>
    <t>2017.07.30.</t>
  </si>
  <si>
    <t>2017.03.22.</t>
  </si>
  <si>
    <t>2017.01.01.</t>
  </si>
  <si>
    <t>2017.01.31.</t>
  </si>
  <si>
    <t>2017.02.28.</t>
  </si>
  <si>
    <t>SZ/2016/0000715</t>
  </si>
  <si>
    <t>ARCHITECT-BAU 2000 KFT.</t>
  </si>
  <si>
    <t>Szentléleki-patak régi zsilip körny. mérn. rend., kitorkollás rendezése</t>
  </si>
  <si>
    <t>2016.09.01.</t>
  </si>
  <si>
    <t>2016.11.04.</t>
  </si>
  <si>
    <t>SZ/2017/0000600</t>
  </si>
  <si>
    <t>18739/18/A/6, 17412/A/6, 17534/A/4 hrsz-ú ingatlanok felújítása</t>
  </si>
  <si>
    <t>SZ/2017/0000073</t>
  </si>
  <si>
    <t>Szentléleki-patak régi zsilip mérnöki rendezése</t>
  </si>
  <si>
    <t>2017.01.26.</t>
  </si>
  <si>
    <t>SZ/2017/0000421</t>
  </si>
  <si>
    <t>Szentgyörgymezői olvasókör homlokzatfelújítási munkálatai</t>
  </si>
  <si>
    <t>2017.05.24.</t>
  </si>
  <si>
    <t>2017.08.24.</t>
  </si>
  <si>
    <t>2017.07.27.</t>
  </si>
  <si>
    <t>2017.10.31.</t>
  </si>
  <si>
    <t>2017.05.02.</t>
  </si>
  <si>
    <t>2017.05.11.</t>
  </si>
  <si>
    <t>2017.05.15.</t>
  </si>
  <si>
    <t>2017.06.22.</t>
  </si>
  <si>
    <t>Bálint Analitika Kft.</t>
  </si>
  <si>
    <t>2017.04.24.</t>
  </si>
  <si>
    <t>2017.09.30.</t>
  </si>
  <si>
    <t>2016.04.01.</t>
  </si>
  <si>
    <t>2017.03.31.</t>
  </si>
  <si>
    <t>2016.12.15.</t>
  </si>
  <si>
    <t>2017.07.19.</t>
  </si>
  <si>
    <t>2017.06.19.</t>
  </si>
  <si>
    <t>2014.01.01.</t>
  </si>
  <si>
    <t>SZ/2017/0000303</t>
  </si>
  <si>
    <t>Bogáncs Kutya- és Kisállatotthon Alapítvány</t>
  </si>
  <si>
    <t>Támogatás: gyepmesteri telep éves üzemeltetésére, gyepmesteri feladatok ellátása</t>
  </si>
  <si>
    <t>2017.04.19.</t>
  </si>
  <si>
    <t>SZ/2017/0000049</t>
  </si>
  <si>
    <t>Bogár Anita</t>
  </si>
  <si>
    <t>E, Vécsey u. 10. 15937 hrsz-ú ingatlan egy részének megvásárlása</t>
  </si>
  <si>
    <t>2017.01.30.</t>
  </si>
  <si>
    <t>2016.05.02.</t>
  </si>
  <si>
    <t>Cop-Group Security Személy- és Vagyonvédelmi Kft</t>
  </si>
  <si>
    <t>SZ/2017/0000695</t>
  </si>
  <si>
    <t>C-SPED 84 Kft</t>
  </si>
  <si>
    <t>Keretszerződés: Göre-patak mederrekonstrukciója a 1111. sz. országos közút szelvényezés szerinti bal oldalán, a híd előti szakaszon</t>
  </si>
  <si>
    <t>2017.11.30.</t>
  </si>
  <si>
    <t>SZ/2017/0000581</t>
  </si>
  <si>
    <t>2017.08.25.</t>
  </si>
  <si>
    <t>SZ/2017/0000596</t>
  </si>
  <si>
    <t>Esztergom, Búbánatvölgyi Fürdő- és Mini-tó területén tereprendezés, gát helyreállítás</t>
  </si>
  <si>
    <t>SZ/2016/0000696</t>
  </si>
  <si>
    <t>Buszvárók kihelyezése - árubeszerzéssel vegyes építési beruh.</t>
  </si>
  <si>
    <t>2016.08.10.</t>
  </si>
  <si>
    <t>2017.08.10.</t>
  </si>
  <si>
    <t>2017.05.05.</t>
  </si>
  <si>
    <t>2016.01.01.</t>
  </si>
  <si>
    <t>DE-MA PROJEKT Kft.</t>
  </si>
  <si>
    <t>SZ/2016/0000990</t>
  </si>
  <si>
    <t>Fárikúti út, Fenyves u., Völgy u., Zamárd u. szakaszain burkolat</t>
  </si>
  <si>
    <t>DIALCONT KFT</t>
  </si>
  <si>
    <t>2016.12.14.</t>
  </si>
  <si>
    <t>SZ/2017/0000416</t>
  </si>
  <si>
    <t>DKD Mérnöki,Kereskedelmi és Szolgáltató Kft.</t>
  </si>
  <si>
    <t>Piac építési engedély tervdokumentáció</t>
  </si>
  <si>
    <t>2017.05.23.</t>
  </si>
  <si>
    <t>2017.09.23.</t>
  </si>
  <si>
    <t>2017.03.27.</t>
  </si>
  <si>
    <t>2015.07.01.</t>
  </si>
  <si>
    <t>2016.12.31.</t>
  </si>
  <si>
    <t>Dunakanyar Rendezvényiroda Kft.</t>
  </si>
  <si>
    <t>2017.01.25.</t>
  </si>
  <si>
    <t>Ecsetforgató Kft</t>
  </si>
  <si>
    <t>SZ/2017/0000462</t>
  </si>
  <si>
    <t>18739/18/A/6, 17412/A/6, 17534/A/4 hrsz-ú lakások felújítási munkálatai</t>
  </si>
  <si>
    <t>2017.06.02.</t>
  </si>
  <si>
    <t>2017.08.18.</t>
  </si>
  <si>
    <t>ÉDV ZRT.</t>
  </si>
  <si>
    <t>SZ/2017/0000327</t>
  </si>
  <si>
    <t>ELDH Consulting Kft.</t>
  </si>
  <si>
    <t>A tervezett párkányi hulladékégető engedélyezésével kapcsolatos nemzetközi, európai uniós és magyar jogi tanácsadás</t>
  </si>
  <si>
    <t>SZ/2017/0000336</t>
  </si>
  <si>
    <t>Eleven Kereskedelmi és Ügynöki  Kft</t>
  </si>
  <si>
    <t>Palatinus Tófürdő Anakonda csúszda elbontása és új csúszda kész.</t>
  </si>
  <si>
    <t>2017.04.27.</t>
  </si>
  <si>
    <t>2016.11.15.</t>
  </si>
  <si>
    <t>2016.05.01.</t>
  </si>
  <si>
    <t>ENKSZ Észak-Dél Regionális Földgázszolgáltató</t>
  </si>
  <si>
    <t>2016.12.05.</t>
  </si>
  <si>
    <t>2015.09.01.</t>
  </si>
  <si>
    <t>SZ/2014/0000185</t>
  </si>
  <si>
    <t>Gázenergia szolgáltatás - Vagyongazdálkodás</t>
  </si>
  <si>
    <t>E.ON ENERGIASZOLGÁLTATÓ KFT</t>
  </si>
  <si>
    <t>2016.08.09.</t>
  </si>
  <si>
    <t>2016.08.31.</t>
  </si>
  <si>
    <t>2016.05.27.</t>
  </si>
  <si>
    <t>2017.03.10.</t>
  </si>
  <si>
    <t>2017.05.10.</t>
  </si>
  <si>
    <t>2017.06.12.</t>
  </si>
  <si>
    <t>2015.12.09.</t>
  </si>
  <si>
    <t>2015.01.01.</t>
  </si>
  <si>
    <t>2017.06.20.</t>
  </si>
  <si>
    <t>Esztergom és Térsége Turisztikai Egyesület</t>
  </si>
  <si>
    <t>2017.05.18.</t>
  </si>
  <si>
    <t>ESZTERGOMI INGATLANKEZELO KFT.</t>
  </si>
  <si>
    <t>2016.07.13.</t>
  </si>
  <si>
    <t>SZ/2016/0000200</t>
  </si>
  <si>
    <t>Ingatlankezelési megbízási szerződés</t>
  </si>
  <si>
    <t>2016.11.30.</t>
  </si>
  <si>
    <t>2016.12.01.</t>
  </si>
  <si>
    <t>SZ/2017/0000292</t>
  </si>
  <si>
    <t>Esztergomi Rögbi Kft.</t>
  </si>
  <si>
    <t>Esztergomi Fesztiválsziget 2017. és Akkorés Most Jármű kiállítás 2017.</t>
  </si>
  <si>
    <t>SZ/2017/0000364</t>
  </si>
  <si>
    <t>Esztergomi Szentgyörgymezői Szent György Plébánia és Templom</t>
  </si>
  <si>
    <t>Esztergomi Szentgyörgymezői Szent György templom beldő felújítási munkálataira és festésére</t>
  </si>
  <si>
    <t>2017.05.09.</t>
  </si>
  <si>
    <t>2016.10.31.</t>
  </si>
  <si>
    <t>Franbau Kft.</t>
  </si>
  <si>
    <t>SZ/2017/0000669</t>
  </si>
  <si>
    <t>Esztergom városi gyalogutak, terek szintkülönbség áthidalásainak felújítása, illetve átépítése</t>
  </si>
  <si>
    <t>SZ/2017/0000670</t>
  </si>
  <si>
    <t>Esztergom JózsefAttila Ált. Isk. főbejárati lépcsője, akadálymentes rámpája, intézmény előtti fák kiemelt szegálykő tányérjainak felújítása, közút és gyalogátkelőhely botlásmentes kialakítása</t>
  </si>
  <si>
    <t>Futball Club Esztergom</t>
  </si>
  <si>
    <t>3. sz. hit. csop. fennálló kötelezettség</t>
  </si>
  <si>
    <t>SZ/2017/0000686</t>
  </si>
  <si>
    <t>Gran-Út Kft.</t>
  </si>
  <si>
    <t>1111. sz. közút 33+388 km szelvényében lévő Göre-patak híd melletti ivóvíz (27,90 m)és szennyvíz nyomóvezeték kiváltása</t>
  </si>
  <si>
    <t>2017.07.24.</t>
  </si>
  <si>
    <t>2017.11.15.</t>
  </si>
  <si>
    <t>SZ/2017/0000687</t>
  </si>
  <si>
    <t>Budai Nagy Antal u. 1. sz. előtti közterület csapadékvíz elvezető rendszer rekonstrukciója 102 m hosszban</t>
  </si>
  <si>
    <t>2016.06.01.</t>
  </si>
  <si>
    <t>2016.08.05.</t>
  </si>
  <si>
    <t>Horváth és társa Restaurátor és Művészeti Szolgáltató Bt.</t>
  </si>
  <si>
    <t>SZ/2017/0000149</t>
  </si>
  <si>
    <t>Hungast Esztergom Vendéglátóip., Ker. és Szolg. Zrt.</t>
  </si>
  <si>
    <t>SZ/2017/0000495</t>
  </si>
  <si>
    <t>I-KER-GÁZ BT.</t>
  </si>
  <si>
    <t>Esztergom, Bottyán J. u. 9. fűtési rendszer felújítása</t>
  </si>
  <si>
    <t>Investor 2005 Kft.</t>
  </si>
  <si>
    <t>SZ/2015/0000241</t>
  </si>
  <si>
    <t>Élményfürdő felújítása</t>
  </si>
  <si>
    <t>2015.05.13.</t>
  </si>
  <si>
    <t>SZ/2017/0000078</t>
  </si>
  <si>
    <t>Jurop Telekom Telekommunikációs Kft</t>
  </si>
  <si>
    <t>SZ/2016/0001119</t>
  </si>
  <si>
    <t>K+Á Építő Kft.</t>
  </si>
  <si>
    <t>Esővízcsatorna mosatásának megrendelése</t>
  </si>
  <si>
    <t>SZ/2016/0000833</t>
  </si>
  <si>
    <t>Kicsindy Tivadar Géza</t>
  </si>
  <si>
    <t>Adásvételi szerződés (Jókai u. 3.)</t>
  </si>
  <si>
    <t>2016.09.20.</t>
  </si>
  <si>
    <t>2017.01.06.</t>
  </si>
  <si>
    <t>2016.11.11.</t>
  </si>
  <si>
    <t>SZ/2017/0000359</t>
  </si>
  <si>
    <t>Komárom-Esztergom Megyei Területfejlesztési Kft.</t>
  </si>
  <si>
    <t>TOP-1.1.2-16 "Inkubátorházak fejlesztése" c. pályázat előkészítése</t>
  </si>
  <si>
    <t>2017.09.22.</t>
  </si>
  <si>
    <t>SZ/2017/0000357</t>
  </si>
  <si>
    <t>TOP-1.1.3 Esztergom városi piac fejlesztése c. projekt előkészítése, megalapozó tanulmány és egyéb dokumentumok elkészítése</t>
  </si>
  <si>
    <t>SZ/2017/0000589</t>
  </si>
  <si>
    <t>TOP-3.2.1-16 Pézsa Tibor Sportcsarnok energetikai pályázatának műszaki-szakmai előkészítő dokumentációinak elkészítése+pályázati határidőre történő benyújtása</t>
  </si>
  <si>
    <t>2017.03.01.</t>
  </si>
  <si>
    <t>SZ/2016/0000455</t>
  </si>
  <si>
    <t>LIÁN Kertészeti Kft.</t>
  </si>
  <si>
    <t>Fasorok fenntartása</t>
  </si>
  <si>
    <t>SZ/2017/0000661</t>
  </si>
  <si>
    <t>Libekach Kft.</t>
  </si>
  <si>
    <t>Esztergom Erzsébet Királyné utcai Óvoda felújítási munkálatai</t>
  </si>
  <si>
    <t>2017.07.18.</t>
  </si>
  <si>
    <t>SZ/2017/0000659</t>
  </si>
  <si>
    <t>Esztergom Kertvárosi Óvoda felújítási munkálatai</t>
  </si>
  <si>
    <t>SZ/2017/0000370</t>
  </si>
  <si>
    <t>MAGYAR MÁLTAI SZERETETSZOLGÁLAT  EGYESÜLET</t>
  </si>
  <si>
    <t>"Máltai Játszótér-Játszóház" működtetési támogatása</t>
  </si>
  <si>
    <t>SZ/2017/0000297</t>
  </si>
  <si>
    <t>Magyar Nemzeti Múzeum Esztergomi Vármúzeuma</t>
  </si>
  <si>
    <t>2017-re tervezett ESZTÖR Napi programok és egyéb kulturális események</t>
  </si>
  <si>
    <t>2016.05.11.</t>
  </si>
  <si>
    <t>SZ/2017/0000668</t>
  </si>
  <si>
    <t>MOLNÁR &amp; MOLNÁR KFT</t>
  </si>
  <si>
    <t>Esztergom kertvárosi Féja Géza Közösségi Ház gépészeti felújítási munkálatai</t>
  </si>
  <si>
    <t>2017.10.15.</t>
  </si>
  <si>
    <t>Moriani Consulting Kft.</t>
  </si>
  <si>
    <t>SZ/2016/0001128</t>
  </si>
  <si>
    <t>MVM Partner Zrt</t>
  </si>
  <si>
    <t>Közvilágítási célú villamos energia</t>
  </si>
  <si>
    <t>Narthex 2005 Kft</t>
  </si>
  <si>
    <t>SZ/2016/0000905</t>
  </si>
  <si>
    <t>2016.10.04.</t>
  </si>
  <si>
    <t>SZ/2017/0000519</t>
  </si>
  <si>
    <t>Esztergom, Schweidel utcai átemelő szivattyú pótlása</t>
  </si>
  <si>
    <t>NEW WORD KFT.</t>
  </si>
  <si>
    <t>SZ/2017/0000665</t>
  </si>
  <si>
    <t>Esztergomi Aprófalva Bölcsőde felújítási munkálatai</t>
  </si>
  <si>
    <t>SZ/2017/0000656</t>
  </si>
  <si>
    <t>Esztergomi Zöld Óvoda felújítási munkálatai</t>
  </si>
  <si>
    <t>SZ/2016/0000237</t>
  </si>
  <si>
    <t>NHSZ Tatabánya Zrt.</t>
  </si>
  <si>
    <t>Illegális hulladék elszállítása keretszerződés</t>
  </si>
  <si>
    <t>Pal-Kont Fuvarozó, Kereskedelmi és Szolgáltató Kft.</t>
  </si>
  <si>
    <t>SZ/2016/0001156</t>
  </si>
  <si>
    <t>Lakossági vegyes illegális hulladék elszállítása</t>
  </si>
  <si>
    <t>2017.04.05.</t>
  </si>
  <si>
    <t>PARTNER MÉRNÖKI IRODA KFT.</t>
  </si>
  <si>
    <t>SZ/2017/0000345</t>
  </si>
  <si>
    <t>TOP-2.1.2-15-KO1-2016-00003 Parképítés, építési beruházások, zöldfelületek rendezése; engedélyes és kiviteli tervek</t>
  </si>
  <si>
    <t>SZ/2017/0000137</t>
  </si>
  <si>
    <t>PETROVICS JÁNOS</t>
  </si>
  <si>
    <t>SZ/2017/0000660</t>
  </si>
  <si>
    <t>PH14ZÉTA KFT.</t>
  </si>
  <si>
    <t>Esztergom Honvéd utcai Óvoda felújítási munkálatai</t>
  </si>
  <si>
    <t>SZ/2017/0000666</t>
  </si>
  <si>
    <t>Esztergomi Angyalkert Óvoda felújítási munkálatai</t>
  </si>
  <si>
    <t>SZ/2015/0000859</t>
  </si>
  <si>
    <t>ROADLOG  Kft.</t>
  </si>
  <si>
    <t>Műszaki ellenőr szolgáltatás - keretszerződés</t>
  </si>
  <si>
    <t>Spori Print Vincze Gyártó, Kereskedelmi és Szolgáltató Kft.</t>
  </si>
  <si>
    <t>SZ/2017/0000129</t>
  </si>
  <si>
    <t>Strigonium ZRT</t>
  </si>
  <si>
    <t>8 db Ingatlan vásárlás</t>
  </si>
  <si>
    <t>2017.03.06.</t>
  </si>
  <si>
    <t>SZ/2016/0001104</t>
  </si>
  <si>
    <t>3-as számú hit.csop. fennálló kötelezettség</t>
  </si>
  <si>
    <t>Suprema Theatron Játékszíni Kft.</t>
  </si>
  <si>
    <t>SZ/2017/0000295</t>
  </si>
  <si>
    <t>A várszínházi előadások és a Bazilika előtti produkciók megvalósítása</t>
  </si>
  <si>
    <t>Szalai Tamás Egyéni Vállalkozó</t>
  </si>
  <si>
    <t>SZ/2017/0000658</t>
  </si>
  <si>
    <t>Esztergomi Pilisszentléleki Óvoda felújítási munkálatai</t>
  </si>
  <si>
    <t>SZ/2016/0001006</t>
  </si>
  <si>
    <t>Táj és Kert Kft.</t>
  </si>
  <si>
    <t>E, Szentgyörgymezei temető rendezése összevont tanulmányterv</t>
  </si>
  <si>
    <t>2016.11.16.</t>
  </si>
  <si>
    <t>SZ/2017/0000374</t>
  </si>
  <si>
    <t>TEMESVÁRI PELBÁRT FERENCES GIMNÁZIUM</t>
  </si>
  <si>
    <t>A "300 éves a kolostor" elnevezésű 2017.évi programsorozat megvalósítására</t>
  </si>
  <si>
    <t>SZ/2016/0001121</t>
  </si>
  <si>
    <t>Thermin Vízgazdálkodó és Szolgáltató Kft.</t>
  </si>
  <si>
    <t>Szent István Strandfürdő vízelvezetőcsatorna elzáró szelep csere</t>
  </si>
  <si>
    <t>SZ/2017/0000072</t>
  </si>
  <si>
    <t>Szent István Strandfürdő vízelvezető csatorna szelepcsere</t>
  </si>
  <si>
    <t>Új Colosszus 2014. Kft.</t>
  </si>
  <si>
    <t>SZ/2016/0000834</t>
  </si>
  <si>
    <t>ÚTVONAL  Kft.</t>
  </si>
  <si>
    <t>Budai, Móricz, Scweidel út ált. hat. ter.járdák, parkolók terv.</t>
  </si>
  <si>
    <t>SZ/2017/0000209</t>
  </si>
  <si>
    <t>Vaszary Kolos Kórház</t>
  </si>
  <si>
    <t>Támogatás: Tárgyi eszközök beszerzése, géppark felújítása, stb.</t>
  </si>
  <si>
    <t>SZ/2016/0001162</t>
  </si>
  <si>
    <t>VÉDVÁR2008 Biztonságtechnikai,Informatés Vagyonvéd.Szolg.Zr</t>
  </si>
  <si>
    <t>SZ/2016/0001051</t>
  </si>
  <si>
    <t>Velostar Kereskedelmi Kft.</t>
  </si>
  <si>
    <t>EBI rendszer megvásárlása</t>
  </si>
  <si>
    <t>SZ/2016/0000187</t>
  </si>
  <si>
    <t>VERTIKÁL Közszolgáltató Nonprofit Zrt.</t>
  </si>
  <si>
    <t>Téli kézi hulladékgyűjtő ürítése</t>
  </si>
  <si>
    <t>VINODOM ÉPÍTÉSZETI SZOLGÁLTATÓ BT</t>
  </si>
  <si>
    <t>SZ/2017/0000066</t>
  </si>
  <si>
    <t>SZ/2015/0000781</t>
  </si>
  <si>
    <t>VT Városépítési Kft.</t>
  </si>
  <si>
    <t xml:space="preserve">Tervezési szerződés </t>
  </si>
  <si>
    <t>2015.11.18.</t>
  </si>
  <si>
    <t>SZ/2016/0001011</t>
  </si>
  <si>
    <t>ZÖLD-ÚT ESZTERGOM KFT.</t>
  </si>
  <si>
    <t>Bástya parkoló melletti rámpa bontása</t>
  </si>
  <si>
    <t>SZ/2016/0001027</t>
  </si>
  <si>
    <t>Síkosság-mentesítés és hó eltakarítás</t>
  </si>
  <si>
    <t>SZ/2016/0000491</t>
  </si>
  <si>
    <t>2016.05.31.</t>
  </si>
  <si>
    <t>SZ/2017/0000234</t>
  </si>
  <si>
    <t>SZ/2017/0000529</t>
  </si>
  <si>
    <t>Síkosságmentesítés és hó eltakarítási munkák soron kívüli elvégzése</t>
  </si>
  <si>
    <t>2017.02.10.</t>
  </si>
  <si>
    <t>SZ/2016/0000996</t>
  </si>
  <si>
    <t>Zsembery Ákos e.v.</t>
  </si>
  <si>
    <t>Esztergomi Szent István artézi fürdő-együttes és a belváros közös fejlesztése</t>
  </si>
  <si>
    <t>2017.12.01.</t>
  </si>
  <si>
    <t>Helischer J.u. primer hő távvezeték cseréje</t>
  </si>
  <si>
    <t>Díszterem környezetére vonatkozó belső átalakítási munkák</t>
  </si>
  <si>
    <t>HRSZ 19837/A/11 45 m2 lakás adásvételi szerz.elővásárl.jog</t>
  </si>
  <si>
    <t>Úthibák javítása, útfelügyelet</t>
  </si>
  <si>
    <t>Támogatás Média Pályázat</t>
  </si>
  <si>
    <t>Szerződés kód</t>
  </si>
  <si>
    <t>Szállító</t>
  </si>
  <si>
    <t>Szerződés tárgya</t>
  </si>
  <si>
    <t>Kezdete</t>
  </si>
  <si>
    <t>Lejárata</t>
  </si>
  <si>
    <t>Tárgyévi Nettó összeg</t>
  </si>
  <si>
    <t>Tárgyévi ÁFA összeg</t>
  </si>
  <si>
    <t>Tárgyévi Bruttó összeg</t>
  </si>
  <si>
    <t>SZ/2016/0000173</t>
  </si>
  <si>
    <t>2016.03.11.</t>
  </si>
  <si>
    <t>2016.05.30.</t>
  </si>
  <si>
    <t>2016.12.09.</t>
  </si>
  <si>
    <t>2016.04.20.</t>
  </si>
  <si>
    <t>2016.01.18.</t>
  </si>
  <si>
    <t>2016.12.30.</t>
  </si>
  <si>
    <t>SZ/2016/0000988</t>
  </si>
  <si>
    <t>Alternatív Energy Solution Kft.</t>
  </si>
  <si>
    <t>2016.10.01.</t>
  </si>
  <si>
    <t>2016.06.30.</t>
  </si>
  <si>
    <t>SZ/2016/0000910</t>
  </si>
  <si>
    <t>2016.07.31.</t>
  </si>
  <si>
    <t>2016.09.30.</t>
  </si>
  <si>
    <t>SZ/2016/0000250</t>
  </si>
  <si>
    <t>2016.03.31.</t>
  </si>
  <si>
    <t>2016.05.06.</t>
  </si>
  <si>
    <t>2016.05.10.</t>
  </si>
  <si>
    <t>SZ/2015/0000480</t>
  </si>
  <si>
    <t>2016.01.31.</t>
  </si>
  <si>
    <t>2015.12.11.</t>
  </si>
  <si>
    <t>2015.12.08.</t>
  </si>
  <si>
    <t>2016.05.25.</t>
  </si>
  <si>
    <t>2016.03.01.</t>
  </si>
  <si>
    <t>SZ/2016/0000419</t>
  </si>
  <si>
    <t>SZ/2016/0001063</t>
  </si>
  <si>
    <t>Coop Hungary Zrt.</t>
  </si>
  <si>
    <t>70 év felettiek részére ajándékutalványok 4000Ft/fő</t>
  </si>
  <si>
    <t>SZ/2015/0000846</t>
  </si>
  <si>
    <t>Ádventi időszakban a Széchenyi téri díszek őrzési díja</t>
  </si>
  <si>
    <t>2015.12.05.</t>
  </si>
  <si>
    <t>SZ/2015/0000125</t>
  </si>
  <si>
    <t>2015.04.01.</t>
  </si>
  <si>
    <t>SZ/2016/0000662</t>
  </si>
  <si>
    <t>2016.07.22.</t>
  </si>
  <si>
    <t>SZ/2016/0000991</t>
  </si>
  <si>
    <t>2016.07.08.</t>
  </si>
  <si>
    <t>SZ/2016/0000166</t>
  </si>
  <si>
    <t>SZ/2016/0000444</t>
  </si>
  <si>
    <t>2016.04.30.</t>
  </si>
  <si>
    <t>SZ/2016/0000626</t>
  </si>
  <si>
    <t>CZ Építő-Kereskedelmi és Vendéglátóipari  Kft.</t>
  </si>
  <si>
    <t>SZ/2016/0000661</t>
  </si>
  <si>
    <t>2016.03.02.</t>
  </si>
  <si>
    <t>SZ/2016/0000965</t>
  </si>
  <si>
    <t>Dr. Kovács Márta</t>
  </si>
  <si>
    <t>2016.10.19.</t>
  </si>
  <si>
    <t>SZ/2016/0000178</t>
  </si>
  <si>
    <t>2016.03.18.</t>
  </si>
  <si>
    <t>SZ/2016/0000179</t>
  </si>
  <si>
    <t>SZ/2015/0000727</t>
  </si>
  <si>
    <t>2015.11.06.</t>
  </si>
  <si>
    <t>Építőpáholy Építész Tervező Műhely Kft</t>
  </si>
  <si>
    <t>SZ/2015/0000836</t>
  </si>
  <si>
    <t>SZ/2016/0000545</t>
  </si>
  <si>
    <t>ESZTERGOM S.R.L.</t>
  </si>
  <si>
    <t>SZ/2013/0000013</t>
  </si>
  <si>
    <t>SZ/2015/0000871</t>
  </si>
  <si>
    <t>2016.04.06.</t>
  </si>
  <si>
    <t>SZ/2016/0000272</t>
  </si>
  <si>
    <t>Esztergomi Rögbi Sport, Idegenforg.,Vendéglátó és Szolg. Kft</t>
  </si>
  <si>
    <t>SZ/2016/0000330</t>
  </si>
  <si>
    <t>2016.04.15.</t>
  </si>
  <si>
    <t>SZ/2016/0000487</t>
  </si>
  <si>
    <t>2016.04.26.</t>
  </si>
  <si>
    <t>SZ/2014/0000518</t>
  </si>
  <si>
    <t>2014.09.01.</t>
  </si>
  <si>
    <t>SZ/2016/0000332</t>
  </si>
  <si>
    <t>KNAPP JÁNOS PÁL</t>
  </si>
  <si>
    <t>2016.04.18.</t>
  </si>
  <si>
    <t>SZ/2016/0000356</t>
  </si>
  <si>
    <t>Königsstadt Kft</t>
  </si>
  <si>
    <t>SZ/2015/0000726</t>
  </si>
  <si>
    <t>Középnyugat-magyarországi Közlekedési Központ Zrt.</t>
  </si>
  <si>
    <t>SZ/2016/0000334</t>
  </si>
  <si>
    <t>Közlekedés Fővárosi Tervező Iroda Kft</t>
  </si>
  <si>
    <t>SZ/2016/0000362</t>
  </si>
  <si>
    <t>Máltai játszótér működési támogatása.</t>
  </si>
  <si>
    <t>2016.03.25.</t>
  </si>
  <si>
    <t>MINDIGFA BT.</t>
  </si>
  <si>
    <t>SZ/2016/0000399</t>
  </si>
  <si>
    <t>SZ/2016/0000997</t>
  </si>
  <si>
    <t>MK Hungaria Kft.</t>
  </si>
  <si>
    <t>SZ/2016/0000952</t>
  </si>
  <si>
    <t>2016.09.29.</t>
  </si>
  <si>
    <t>SZ/2016/0000342</t>
  </si>
  <si>
    <t>SZ/2016/0000107</t>
  </si>
  <si>
    <t>SZ/2016/0000627</t>
  </si>
  <si>
    <t>SZ/2016/0000364</t>
  </si>
  <si>
    <t>SZ/2016/0000368</t>
  </si>
  <si>
    <t>Pázmány Péter Katolikus Egyetem Bölcsészet és Társ.tud Kar</t>
  </si>
  <si>
    <t>SZ/2016/0000694</t>
  </si>
  <si>
    <t>Pr-event Rendezvényiroda Kft.</t>
  </si>
  <si>
    <t>2015.04.16.</t>
  </si>
  <si>
    <t>2016.03.10.</t>
  </si>
  <si>
    <t>SZ/2016/0000605</t>
  </si>
  <si>
    <t>ROGER-OKT Szolgáltató Betéti Társaság</t>
  </si>
  <si>
    <t>SZ/2016/0000297</t>
  </si>
  <si>
    <t>SAMO Építőipari és Kereskedelmi Bt.</t>
  </si>
  <si>
    <t>SZ/2016/0000628</t>
  </si>
  <si>
    <t>SEMPER SERVIENS KFT</t>
  </si>
  <si>
    <t>SZ/2016/0000126</t>
  </si>
  <si>
    <t>SZ/2016/0000408</t>
  </si>
  <si>
    <t>Strabag Kft.</t>
  </si>
  <si>
    <t>SZ/2016/0000161</t>
  </si>
  <si>
    <t>SZ/2016/0000274</t>
  </si>
  <si>
    <t>SZ/2016/0000246</t>
  </si>
  <si>
    <t>SZE-BA 2002 Kf.</t>
  </si>
  <si>
    <t>SZ/2016/0000125</t>
  </si>
  <si>
    <t>SZ/2015/0000364</t>
  </si>
  <si>
    <t>TEOMO Kft.</t>
  </si>
  <si>
    <t>2015.06.01.</t>
  </si>
  <si>
    <t>SZ/2016/0000663</t>
  </si>
  <si>
    <t>SZ/2016/0000660</t>
  </si>
  <si>
    <t>SZ/2016/0000683</t>
  </si>
  <si>
    <t>Vártorony Kft.</t>
  </si>
  <si>
    <t>2016.08.02.</t>
  </si>
  <si>
    <t>SZ/2016/0000196</t>
  </si>
  <si>
    <t>SZ/2015/0000140</t>
  </si>
  <si>
    <t>SZ/2016/0000170</t>
  </si>
  <si>
    <t>SZ/2015/0000782</t>
  </si>
  <si>
    <t>2015.11.01.</t>
  </si>
  <si>
    <t>Támogatási szerződés</t>
  </si>
  <si>
    <t>Kártérítés</t>
  </si>
  <si>
    <t>Hősök terén I. világháborús emlékmű megújítása</t>
  </si>
  <si>
    <t>TDM iroda kialakítása - Széchenyi tér 5.</t>
  </si>
  <si>
    <t>Támogatás: Esztergomi Fesztiválsziget 2016.</t>
  </si>
  <si>
    <t>Fasorgondoási feladatok</t>
  </si>
  <si>
    <t>Szent István Strandfürdő felújítása - pótmunka</t>
  </si>
  <si>
    <t>Támogatás: 2016. évi városi egészségnap</t>
  </si>
  <si>
    <t>Esztergom újság</t>
  </si>
  <si>
    <t>Támogatás: Sörfesztivál, Pálinkafeszt, Advent</t>
  </si>
  <si>
    <t>Babits Mihály Ált. Isk. vizesblokk felítása</t>
  </si>
  <si>
    <t>Zöld Óvoda épületének felújítása</t>
  </si>
  <si>
    <t>Szent Tamás hegy partfalomlás</t>
  </si>
  <si>
    <t>Támogatás: Várszínházi előadások, Bazilika előtti előadások szervezése</t>
  </si>
  <si>
    <t>Kölcsön nyújtása</t>
  </si>
  <si>
    <t>Közutak, járdák felújítása</t>
  </si>
  <si>
    <t>SZ/2016/000722</t>
  </si>
  <si>
    <t>Közutak, járák építése, felújítása</t>
  </si>
  <si>
    <t>Ingatlan adás-vételi szerződés</t>
  </si>
  <si>
    <t>Szociális Intézmény Központ épületbővítés, átalakítás</t>
  </si>
  <si>
    <t>Önkormányzati épület fűtési rendszer meghibásodásának javítása</t>
  </si>
  <si>
    <t>Dobó K. Gimnázium épületenergetikai pályázathoz szakmai anyag</t>
  </si>
  <si>
    <t>Ingatlan őrzés</t>
  </si>
  <si>
    <t>Kis-Duna sétány és Mindszenty tér sarkán várfal felújítás</t>
  </si>
  <si>
    <t>Elővásárlási jog</t>
  </si>
  <si>
    <t>Közlekedési koncepció</t>
  </si>
  <si>
    <t>Szentkirályi-Duna dűlő talajvíz szennyezettségének feltárása</t>
  </si>
  <si>
    <t>Féja Géza Közösségi Ház felújítási munkái</t>
  </si>
  <si>
    <t>Díszterem felújítása</t>
  </si>
  <si>
    <t>Karácsonyi dekorációs termékek</t>
  </si>
  <si>
    <t>0</t>
  </si>
  <si>
    <t>Verseghy út vízelvezető csatorna kiépítése</t>
  </si>
  <si>
    <t>Salakos pálya építése</t>
  </si>
  <si>
    <t>Támogatási szerződés: Borhíd fesztivál</t>
  </si>
  <si>
    <t>Adásvételi szerződés: 19930 hrsz. Ingatlan</t>
  </si>
  <si>
    <t>Simor J. u. piac áthelyezéséhez ivóvíz csatorna kiépítése</t>
  </si>
  <si>
    <t>Verseghy F. u. és Zsák u. csapadékvíz elvezető kiépítése</t>
  </si>
  <si>
    <t>Téli síkosságmentesítés</t>
  </si>
  <si>
    <t>Széchenyi téri iker szökőkutak felújítása</t>
  </si>
  <si>
    <t>Bánomi Óvoda, Honvéd Óvoda, Aprófalva Bölcsőde felújítása</t>
  </si>
  <si>
    <t>Szentgyörgymezői Olvasókör felújítása</t>
  </si>
  <si>
    <t>Finn-magyar testvértelepülési találkozó</t>
  </si>
  <si>
    <t>Tőkepótlás</t>
  </si>
  <si>
    <t>Ingatlanok üzemeltetése</t>
  </si>
  <si>
    <t>Szent István Strandfürdő felújítása</t>
  </si>
  <si>
    <t>Útfelügyelet</t>
  </si>
  <si>
    <t>Angyalkert Óvoda, Kertvárosi Óvoda felújítása</t>
  </si>
  <si>
    <t>Perbeli egyezség</t>
  </si>
  <si>
    <t>Belvárosi Óvoda felújítása</t>
  </si>
  <si>
    <t>Közszolgáltatási szerződés</t>
  </si>
  <si>
    <t>Iskolai gyermekétkeztetés</t>
  </si>
  <si>
    <t>Játszóterek felújítása, átépítése</t>
  </si>
  <si>
    <t>Illegálisan lerakott hulladék elszállítása, ártalmatlanítása</t>
  </si>
  <si>
    <t>Régészeti Térinformatikai Kar támogatása</t>
  </si>
  <si>
    <t>2015.07.06.</t>
  </si>
  <si>
    <t>2015.08.31.</t>
  </si>
  <si>
    <t>2015.12.31.</t>
  </si>
  <si>
    <t>SZ/2015/0000025</t>
  </si>
  <si>
    <t>2015.04.14.</t>
  </si>
  <si>
    <t>2015.11.09.</t>
  </si>
  <si>
    <t>SZ/2015/0000621</t>
  </si>
  <si>
    <t>2015.10.01.</t>
  </si>
  <si>
    <t>SZ/2015/0000016</t>
  </si>
  <si>
    <t>2015.01.28.</t>
  </si>
  <si>
    <t>2015.07.30.</t>
  </si>
  <si>
    <t>2015.07.31.</t>
  </si>
  <si>
    <t>2015.07.09.</t>
  </si>
  <si>
    <t>2015.09.15.</t>
  </si>
  <si>
    <t>2015.10.31.</t>
  </si>
  <si>
    <t>2015.06.30.</t>
  </si>
  <si>
    <t>2015.04.15.</t>
  </si>
  <si>
    <t>2015.04.30.</t>
  </si>
  <si>
    <t>2015.02.17.</t>
  </si>
  <si>
    <t>2015.03.31.</t>
  </si>
  <si>
    <t>2015.03.27.</t>
  </si>
  <si>
    <t>2015.03.05.</t>
  </si>
  <si>
    <t>2015.07.10.</t>
  </si>
  <si>
    <t>SZ/2015/0000321</t>
  </si>
  <si>
    <t>BITUNOVA Útfenntartó és Emulziógyártó Kft.</t>
  </si>
  <si>
    <t>2015.09.30.</t>
  </si>
  <si>
    <t>2015.10.27.</t>
  </si>
  <si>
    <t>2014.12.31.</t>
  </si>
  <si>
    <t>2015.05.26.</t>
  </si>
  <si>
    <t>2015.09.10.</t>
  </si>
  <si>
    <t>2015.10.02.</t>
  </si>
  <si>
    <t>SZ/2015/0000455</t>
  </si>
  <si>
    <t>2015.08.07.</t>
  </si>
  <si>
    <t>2015.10.07.</t>
  </si>
  <si>
    <t>2015.06.17.</t>
  </si>
  <si>
    <t>2015.08.27.</t>
  </si>
  <si>
    <t>2015.07.07.</t>
  </si>
  <si>
    <t>2015.08.06.</t>
  </si>
  <si>
    <t>2015.08.11.</t>
  </si>
  <si>
    <t>SZ/2015/0000369</t>
  </si>
  <si>
    <t>2015.10.26.</t>
  </si>
  <si>
    <t>2015.05.07.</t>
  </si>
  <si>
    <t>SZ/2014/0000388</t>
  </si>
  <si>
    <t>Önkormányzat Vízdíj - Vagyongazdálkodás</t>
  </si>
  <si>
    <t>2014.07.01.</t>
  </si>
  <si>
    <t>SZ/2013/0000203</t>
  </si>
  <si>
    <t>EH-SZER KFT</t>
  </si>
  <si>
    <t>2014.09.10.</t>
  </si>
  <si>
    <t>2014.08.28.</t>
  </si>
  <si>
    <t>SZ/2014/0000194</t>
  </si>
  <si>
    <t>Villamos energia szolgáltatás - Vagyongazdálkodás</t>
  </si>
  <si>
    <t>Estivil Kft</t>
  </si>
  <si>
    <t>SZ/2014/0001241</t>
  </si>
  <si>
    <t>2014.12.19.</t>
  </si>
  <si>
    <t>2015.01.20.</t>
  </si>
  <si>
    <t>2015.09.24.</t>
  </si>
  <si>
    <t>SZ/2015/0000691</t>
  </si>
  <si>
    <t>2014.11.01.</t>
  </si>
  <si>
    <t>SZ/2015/0000177</t>
  </si>
  <si>
    <t>Finta és Társai Tervező Stúdió Kft.</t>
  </si>
  <si>
    <t>SZ/2015/0000075</t>
  </si>
  <si>
    <t>2015.04.05.</t>
  </si>
  <si>
    <t>SZ/2015/0000667</t>
  </si>
  <si>
    <t>2015.10.09.</t>
  </si>
  <si>
    <t>SZ/2015/0000632</t>
  </si>
  <si>
    <t>SZ/2015/0000486</t>
  </si>
  <si>
    <t>Gerendás Gábor Attila</t>
  </si>
  <si>
    <t>SZ/2015/0000174</t>
  </si>
  <si>
    <t>Janella 2010 Kft.</t>
  </si>
  <si>
    <t>SZ/2015/0000372</t>
  </si>
  <si>
    <t>Jetalliance Consulting Korlátolt Felelősségű Társaság</t>
  </si>
  <si>
    <t>Klike Kft.</t>
  </si>
  <si>
    <t>SZ/2015/0000504</t>
  </si>
  <si>
    <t>2015.09.02.</t>
  </si>
  <si>
    <t>KNYKK Középnyugat-magyarországi Közlekedési Központ Zrt.</t>
  </si>
  <si>
    <t>SZ/2015/0000058</t>
  </si>
  <si>
    <t>2014.07.03.</t>
  </si>
  <si>
    <t>SZ/2014/0000008</t>
  </si>
  <si>
    <t>2014.02.01.</t>
  </si>
  <si>
    <t>2015.04.22.</t>
  </si>
  <si>
    <t>2015.05.06.</t>
  </si>
  <si>
    <t>Őrzés-védelem</t>
  </si>
  <si>
    <t>SZ/2015/0000225</t>
  </si>
  <si>
    <t>SZ/2015/0000546</t>
  </si>
  <si>
    <t>SZ/2015/0000361</t>
  </si>
  <si>
    <t>SZ/2015/0000690</t>
  </si>
  <si>
    <t>SZ/2015/0000383</t>
  </si>
  <si>
    <t>SZ/2015/0000452</t>
  </si>
  <si>
    <t>2015.10.11.</t>
  </si>
  <si>
    <t>SZ/2015/0000317</t>
  </si>
  <si>
    <t>SZ/2015/0000374</t>
  </si>
  <si>
    <t>SZ/2015/0000163</t>
  </si>
  <si>
    <t>SZ/2014/0000105</t>
  </si>
  <si>
    <t>Opekun 2005 Vagyonvédelmi Kft.</t>
  </si>
  <si>
    <t>2014.05.01.</t>
  </si>
  <si>
    <t>PB Projekt Kft.</t>
  </si>
  <si>
    <t>SZ/2015/0000592</t>
  </si>
  <si>
    <t>2015.12.30.</t>
  </si>
  <si>
    <t>SZ/2015/0000451</t>
  </si>
  <si>
    <t>Port Danube Kft.</t>
  </si>
  <si>
    <t>SZ/2015/0000376</t>
  </si>
  <si>
    <t>SZ/2015/0000545</t>
  </si>
  <si>
    <t>SZ/2015/0000191</t>
  </si>
  <si>
    <t>2015.10.24.</t>
  </si>
  <si>
    <t>SZ/2015/0000232</t>
  </si>
  <si>
    <t>SZ/2015/0000352</t>
  </si>
  <si>
    <t>SZ/2014/0001097</t>
  </si>
  <si>
    <t>SZALD-ING Kft.</t>
  </si>
  <si>
    <t>SZ/2015/0000038</t>
  </si>
  <si>
    <t>Századvég Politikai Iskola Alapítvány</t>
  </si>
  <si>
    <t>2015.01.26.</t>
  </si>
  <si>
    <t>SZ/2015/0000458</t>
  </si>
  <si>
    <t>2015.12.17.</t>
  </si>
  <si>
    <t>SZ/2015/0000911</t>
  </si>
  <si>
    <t>Théma Lapkiadó Kereskedelmi és Szolgáltatási Kft.</t>
  </si>
  <si>
    <t>2015.12.21.</t>
  </si>
  <si>
    <t>SZ/2015/0000457</t>
  </si>
  <si>
    <t>SZ/2015/0000619</t>
  </si>
  <si>
    <t>SZ/2015/0000012</t>
  </si>
  <si>
    <t>2015.01.23.</t>
  </si>
  <si>
    <t>SZ/2015/0000336</t>
  </si>
  <si>
    <t>SZ/2015/0000127</t>
  </si>
  <si>
    <t>SZ/2015/0000224</t>
  </si>
  <si>
    <t>SZ/2015/0000246</t>
  </si>
  <si>
    <t>SZ/2015/0000514</t>
  </si>
  <si>
    <t>Aquasziget megvalósíthatósági tanulmány</t>
  </si>
  <si>
    <t>Szökőkutak javítása</t>
  </si>
  <si>
    <t>Támogatás</t>
  </si>
  <si>
    <t>Illegális hulladék elszállítása</t>
  </si>
  <si>
    <t>Vízelvezető árkok karbantartása</t>
  </si>
  <si>
    <t>Angyalkert Óvoda, Aprófalva Bölcsőde felújítássa</t>
  </si>
  <si>
    <t>Tereplépcsők felújítása</t>
  </si>
  <si>
    <t>Bánomi ltp. Lépcsők pótlása, térbukolat</t>
  </si>
  <si>
    <t>Gazdasági társaságok átvilágítása</t>
  </si>
  <si>
    <t>Óvodáknál műfüves pálya kialakítása</t>
  </si>
  <si>
    <t>5 intézmény elújítása</t>
  </si>
  <si>
    <t>Óvodák elektromos hálózatának felújítása</t>
  </si>
  <si>
    <t>Támogatási szerződés gyermekgyógyászati felügyeletre</t>
  </si>
  <si>
    <t>19840 hrsz-ú terület vásárlása</t>
  </si>
  <si>
    <t>Kertvárosi Óvoda felújítása</t>
  </si>
  <si>
    <t>Olvasókör felújítási munkái</t>
  </si>
  <si>
    <t>Úthibák javítása, kátyúzás</t>
  </si>
  <si>
    <t>Szentgyörgymezei Óvodafelújítása</t>
  </si>
  <si>
    <t>Kölcsönszerződés</t>
  </si>
  <si>
    <t>Esztergom városi kiadvány</t>
  </si>
  <si>
    <t>Önkormányzati intézmények tisztasági festése</t>
  </si>
  <si>
    <t>Pézsa Tibor Sportcsarnok festési és parketta felújítási munkái</t>
  </si>
  <si>
    <t>Hivatali épület homlokzati és tetőfelújítás és Díszterem engedélyek dok.</t>
  </si>
  <si>
    <t>Erzsébet Királyné Óvoda tetőszerkezetének cseréje</t>
  </si>
  <si>
    <t>Karácsonyi dekoráció</t>
  </si>
  <si>
    <t>Bánomi út murvázása</t>
  </si>
  <si>
    <t>EHÍR, Théma közötti megállípodás kifizetése</t>
  </si>
  <si>
    <t>Adásvételi szerződés: 15736/A/6 lakás</t>
  </si>
  <si>
    <t>Közvilágítás aktív  elemeinek üzemeltetése</t>
  </si>
  <si>
    <t>Közvilágítás panelek visszatétele</t>
  </si>
  <si>
    <t>Élőerős objektumőrzési szolgáltatás</t>
  </si>
  <si>
    <t>Helyi buszjárat üzemeltetése</t>
  </si>
  <si>
    <t>Erzsébet Királyné Óvoda felújítása</t>
  </si>
  <si>
    <t>Vízelvezető árkok, nem szilárd utak javítása</t>
  </si>
  <si>
    <t>9.P.20.433/2013 Vértes Volán per</t>
  </si>
  <si>
    <t>Vis Maior Szent Tamás hegy partfalomlás kivitelezése</t>
  </si>
  <si>
    <t>Útépítés, felújítás</t>
  </si>
  <si>
    <t>SZ/2014/0000030</t>
  </si>
  <si>
    <t>2014.02.03.</t>
  </si>
  <si>
    <t>SZ/2014/0000114</t>
  </si>
  <si>
    <t xml:space="preserve">Andi és Társa Kft. </t>
  </si>
  <si>
    <t>2014.05.06.</t>
  </si>
  <si>
    <t>2014.11.15.</t>
  </si>
  <si>
    <t>SZ/2014/0001063</t>
  </si>
  <si>
    <t>Esztergom-Kertváros Kolozsvári ut 14. bővítés II.ütem</t>
  </si>
  <si>
    <t>2014.09.08.</t>
  </si>
  <si>
    <t>2014.11.30.</t>
  </si>
  <si>
    <t>SZ/2014/0000399</t>
  </si>
  <si>
    <t>SZ/2014/0000526</t>
  </si>
  <si>
    <t>2014.09.30.</t>
  </si>
  <si>
    <t>2014.08.29.</t>
  </si>
  <si>
    <t>2014.07.30.</t>
  </si>
  <si>
    <t>2014.06.30.</t>
  </si>
  <si>
    <t>2014.10.31.</t>
  </si>
  <si>
    <t>2014.04.30.</t>
  </si>
  <si>
    <t>2014.03.19.</t>
  </si>
  <si>
    <t>2014.05.31.</t>
  </si>
  <si>
    <t>2014.04.01.</t>
  </si>
  <si>
    <t>2014.07.07.</t>
  </si>
  <si>
    <t>2014.07.09.</t>
  </si>
  <si>
    <t>Dugó-Szer-Víz Kft.</t>
  </si>
  <si>
    <t>SZ/2014/0000100</t>
  </si>
  <si>
    <t>2014.04.15.</t>
  </si>
  <si>
    <t>2014.05.19.</t>
  </si>
  <si>
    <t>2013.11.04.</t>
  </si>
  <si>
    <t>SZ/2013/0000209</t>
  </si>
  <si>
    <t>SZ/2014/0000101</t>
  </si>
  <si>
    <t>LED-VILL-TECH Világítástechnikai Kft.</t>
  </si>
  <si>
    <t>2014.04.16.</t>
  </si>
  <si>
    <t>2013.06.21.</t>
  </si>
  <si>
    <t>SZ/2013/0000251</t>
  </si>
  <si>
    <t>SZ/2014/0000056</t>
  </si>
  <si>
    <t>RECOVERY Ingatlanhasznosító és Szolgáltató Zrt.</t>
  </si>
  <si>
    <t>2014.04.03.</t>
  </si>
  <si>
    <t>SZ/2014/0000072</t>
  </si>
  <si>
    <t>SAUBERMACHER MAGYARORSZÁG KFT</t>
  </si>
  <si>
    <t>SZ/2014/0001048</t>
  </si>
  <si>
    <t>SZ/2014/0000571</t>
  </si>
  <si>
    <t>SZ/2014/0001043</t>
  </si>
  <si>
    <t>SZ/2014/0000142</t>
  </si>
  <si>
    <t>SZ/2013/0000237</t>
  </si>
  <si>
    <t>Tát Ablak-út Kft.</t>
  </si>
  <si>
    <t>2013.12.10.</t>
  </si>
  <si>
    <t>2014.03.15.</t>
  </si>
  <si>
    <t>SZ/2014/0001084</t>
  </si>
  <si>
    <t>SZ/2014/0000669</t>
  </si>
  <si>
    <t>SZ/2014/0000594</t>
  </si>
  <si>
    <t>SZ/2014/0000467</t>
  </si>
  <si>
    <t>Ingatlan vásárlás: Árok u. 4. szám alatt 4 db</t>
  </si>
  <si>
    <t>Úthelyreállítási munkálatok</t>
  </si>
  <si>
    <t>0707/2, 0736, 0749, hrsz-ú utak 1200 km-es szakaszának felújítása</t>
  </si>
  <si>
    <t>Kertvárosi Óvoda  épületbontás és szerkezet építés</t>
  </si>
  <si>
    <t>Utak javítása</t>
  </si>
  <si>
    <t>Prímás sziget murva helyreállítása</t>
  </si>
  <si>
    <t>Vízelvezető árkok javítása</t>
  </si>
  <si>
    <t>Közterületek gép és kézi takarítása</t>
  </si>
  <si>
    <t>Útépítés, úthibák javítása</t>
  </si>
  <si>
    <t>Szentgyörgymezei Óvoda nyílászárók cseréje</t>
  </si>
  <si>
    <t>Közterületek kaszálása, kaszálék elszállítása</t>
  </si>
  <si>
    <t>Hulladékgyűjtők ürítése a közterületeken</t>
  </si>
  <si>
    <t>150 db világítótest</t>
  </si>
  <si>
    <t>Molnár sori szennyvíztelep partfal helyreállítása</t>
  </si>
  <si>
    <t>Utak helyreállítása, síkosságmentesítés</t>
  </si>
  <si>
    <t>Közvilágítás aktívelemeinek üzemeltetése</t>
  </si>
  <si>
    <t>Zöldterületek karbantartása</t>
  </si>
  <si>
    <t>Közszolgatási szerződés</t>
  </si>
  <si>
    <t>Iskolai gyermekérkeztetés</t>
  </si>
  <si>
    <t>SZ/2016/0000722</t>
  </si>
  <si>
    <t>2017.08.08.</t>
  </si>
  <si>
    <t>Esztergom című havi lap kiadása</t>
  </si>
  <si>
    <t>SZ/2017/0000745</t>
  </si>
  <si>
    <t>2020.02.28.</t>
  </si>
  <si>
    <t>SZ/2017/0000459</t>
  </si>
  <si>
    <t>2017.12.15.</t>
  </si>
  <si>
    <t>2017.10.16.</t>
  </si>
  <si>
    <t>Esztergom, Rákóczi tér 5. szám alatti ingatlan (Bástya Áruház) fűtési rendszerének felújítása</t>
  </si>
  <si>
    <t>Wumi Bt.</t>
  </si>
  <si>
    <t>SZ/2017/0000942</t>
  </si>
  <si>
    <t>2017.10.30.</t>
  </si>
  <si>
    <t>2019.08.28.</t>
  </si>
  <si>
    <t>2017.08.28.</t>
  </si>
  <si>
    <t>Önkormányzati fenntartású épületek felújítása - építési beruházás</t>
  </si>
  <si>
    <t>SZ/2017/0000800</t>
  </si>
  <si>
    <t>A közös használatú ingatlanok üzemeltetési költségeinek megosztása</t>
  </si>
  <si>
    <t>Tatabányai Tankerületi Központ</t>
  </si>
  <si>
    <t>SZ/2017/0000779</t>
  </si>
  <si>
    <t>2018.08.29.</t>
  </si>
  <si>
    <t>2016.08.29.</t>
  </si>
  <si>
    <t>Esztergom V. Önk. tulajdonában lévő közutak, járdák ép., felúj.</t>
  </si>
  <si>
    <t>2017.09.20.</t>
  </si>
  <si>
    <t>Esztergom, Bajcsy 22. épülete fertőzött fa szerkezeteinek és könnyező házigombával fertőzött vakolat, illetve fal szerkezeteinek mentesítése</t>
  </si>
  <si>
    <t>Pannon-Protect Faanyagvédelmi, Környezethig Szolg és Ker Kft</t>
  </si>
  <si>
    <t>SZ/2017/0000889</t>
  </si>
  <si>
    <t>2017.11.14.</t>
  </si>
  <si>
    <t>2017.08.04.</t>
  </si>
  <si>
    <t>Karácsonyi díszkivilágítás bővítése</t>
  </si>
  <si>
    <t>SZ/2017/0000733</t>
  </si>
  <si>
    <t>2031.12.31.</t>
  </si>
  <si>
    <t>2016.09.09.</t>
  </si>
  <si>
    <t>15990/41 hrsz-on futballpálya kialakítása (Dobó gimi)</t>
  </si>
  <si>
    <t>MAGYAR LABDARÚGÓ SZÖVETSÉG</t>
  </si>
  <si>
    <t>SZ/2016/0000767</t>
  </si>
  <si>
    <t>2018.06.30.</t>
  </si>
  <si>
    <t>2017.10.24.</t>
  </si>
  <si>
    <t>Önkormányzati Hivatal egyes helyiségeinek felújíási-, átalakítási munkái</t>
  </si>
  <si>
    <t>SZ/2017/0000977</t>
  </si>
  <si>
    <t>2018.01.31.</t>
  </si>
  <si>
    <t>2017.10.17.</t>
  </si>
  <si>
    <t>Esztergom város területén lévő Hősök kertje (volt Csalamádé temető) parkrendezési munkáinak részét képező sétányok kialakítása, utca bútorok elhelyezése</t>
  </si>
  <si>
    <t>SZ/2017/0000961</t>
  </si>
  <si>
    <t>2018.07.31.</t>
  </si>
  <si>
    <t>Esztergom város területén lévő esővízcsatorna mosatásának, tisztításának munkái</t>
  </si>
  <si>
    <t>SZ/2017/0000730</t>
  </si>
  <si>
    <t>Műemlék szobrok felújítása Szent Vendel, Páduai Szent Antal</t>
  </si>
  <si>
    <t>2017.08.17.</t>
  </si>
  <si>
    <t>Esztergom, Dobó Katalin Gimnázium kültéri sportpálya felújítása</t>
  </si>
  <si>
    <t>EVERLING Városépítő Kft.</t>
  </si>
  <si>
    <t>SZ/2017/0000763</t>
  </si>
  <si>
    <t>2020.05.31.</t>
  </si>
  <si>
    <t>Megbízási szerződés: Ingatlanok kezelésével kapcsolatos feladatok</t>
  </si>
  <si>
    <t>SZ/2017/0000449</t>
  </si>
  <si>
    <t>2017.12.17.</t>
  </si>
  <si>
    <t>2017.08.07.</t>
  </si>
  <si>
    <t>Esztergom, Városháza díszterem környezetének külső-belső felújítása - Homlokzatok</t>
  </si>
  <si>
    <t>SZ/2017/0000739</t>
  </si>
  <si>
    <t>Esztergom, Városháza díszterem környezetének külső-belső felújítása - Lépcsőház és vizesblokk</t>
  </si>
  <si>
    <t>SZ/2017/0000738</t>
  </si>
  <si>
    <t>2017.09.24.</t>
  </si>
  <si>
    <t>Esztergom, 16243 hrsz-ú közparkban meglévő Vigh Tamás szobrászművész "Az Alapító" szobor felújítása</t>
  </si>
  <si>
    <t>CSEPEL-B Szolgáltató Kft.</t>
  </si>
  <si>
    <t>SZ/2017/0000742</t>
  </si>
  <si>
    <t>SZ/2017/0000801</t>
  </si>
  <si>
    <t>Keretszerződés: nem szilárd burkolatú utak fenntartása, üzemeltetése</t>
  </si>
  <si>
    <t>SZ/2017/0000528</t>
  </si>
  <si>
    <t>2018.05.31.</t>
  </si>
  <si>
    <t>Esztergom, autóbusz megállóhelyek peronjai felújítása és új buszváró, járda és parkoló építése</t>
  </si>
  <si>
    <t>SZ/2017/0000410</t>
  </si>
  <si>
    <t>2018.12.31.</t>
  </si>
  <si>
    <t>Vállalkozási szerződás 3.sz.mód. ingatlan őrzés</t>
  </si>
  <si>
    <t>SZ/2017/0000074</t>
  </si>
  <si>
    <t>2018.03.31.</t>
  </si>
  <si>
    <t>2017.07.17.</t>
  </si>
  <si>
    <t>Patkányirtás</t>
  </si>
  <si>
    <t>ARZÉN KFT.</t>
  </si>
  <si>
    <t>SZ/2017/0000654</t>
  </si>
  <si>
    <t>2017.09.01.</t>
  </si>
  <si>
    <t>Szent I. artézi fürdő-együttes felújításának engedélyezési terve</t>
  </si>
  <si>
    <t>ARCHI-TEXT Tervező és Oktató Kft.</t>
  </si>
  <si>
    <t>SZ/2017/0000794</t>
  </si>
  <si>
    <t>SZ/2018/0000180</t>
  </si>
  <si>
    <t>2018.03.26.</t>
  </si>
  <si>
    <t>SZ/2017/0001193</t>
  </si>
  <si>
    <t>Aba-Szer Fémbútor Kft.</t>
  </si>
  <si>
    <t>Esztergom Város közterületein új padok elhelyezése</t>
  </si>
  <si>
    <t>2017.12.27.</t>
  </si>
  <si>
    <t>SZ/2018/0000303</t>
  </si>
  <si>
    <t>Esztergom, Bajcsy 22. épület fejújítási és szilárd zárófödém építési munkálatai</t>
  </si>
  <si>
    <t>2018.04.18.</t>
  </si>
  <si>
    <t>2018.08.31.</t>
  </si>
  <si>
    <t>SZ/2018/0000416</t>
  </si>
  <si>
    <t>Esztergom, Kossuth L. u. 38/B. (17473 hrsz.) ingatlan felújítása</t>
  </si>
  <si>
    <t>2018.05.28.</t>
  </si>
  <si>
    <t>2019.03.20.</t>
  </si>
  <si>
    <t>SZ/2017/0001061</t>
  </si>
  <si>
    <t>Szent István Strandfürdő vízforgató berendezésének gépészeti és hozzá tartozó építészeti tervezése</t>
  </si>
  <si>
    <t>2017.11.18.</t>
  </si>
  <si>
    <t>Szent István artézi fürdő-együttes felújításának engedélyezési terve</t>
  </si>
  <si>
    <t>2018.03.12.</t>
  </si>
  <si>
    <t>SZ/2018/0000689</t>
  </si>
  <si>
    <t>Szent István Artézi Strandfürdő  revitalizációja tervdok.</t>
  </si>
  <si>
    <t>2018.07.25.</t>
  </si>
  <si>
    <t>SZ/2018/0000397</t>
  </si>
  <si>
    <t>Befogadó Társadalomért Egyesület</t>
  </si>
  <si>
    <t>Támogatás: "2018. évi Nemzetiségi és Esélyegynelőségi Fesztivál, Családi Nap" rendezvény lebonyolítása</t>
  </si>
  <si>
    <t>2018.05.16.</t>
  </si>
  <si>
    <t>SZ/2018/0000311</t>
  </si>
  <si>
    <t>Támogatási szerződés: Gyepmesteri feladatok ellátására</t>
  </si>
  <si>
    <t>2018.01.01.</t>
  </si>
  <si>
    <t>SZ/2016/0001157</t>
  </si>
  <si>
    <t>Gyepmesteri feladatok átadásáraés támogatás a feladatok elkészítése</t>
  </si>
  <si>
    <t>2021.12.31.</t>
  </si>
  <si>
    <t>SZ/2017/0001187</t>
  </si>
  <si>
    <t>COMPART STÚDIÓ KFT.</t>
  </si>
  <si>
    <t>Minerva Térinformatikai Rendszer fejlesztése, aktualizálása</t>
  </si>
  <si>
    <t>SZ/2016/0000679</t>
  </si>
  <si>
    <t>Önkormányzati ingatlanok felügyelete</t>
  </si>
  <si>
    <t>2016.08.01.</t>
  </si>
  <si>
    <t>2018.01.03.</t>
  </si>
  <si>
    <t>SZ/2017/0001007</t>
  </si>
  <si>
    <t>Vis maior: 352 444 azonosítóval regisztrált Venyige utca, Homok dűlő II és Fenyves utca károk helyreállítása</t>
  </si>
  <si>
    <t>2017.11.02.</t>
  </si>
  <si>
    <t>SZ/2018/0000086</t>
  </si>
  <si>
    <t>"Esztergom 352 755 és 356 811 azonosító számú vis maior támogatások felhasználása - építési beruházás" 2. része 356 811 azonosító támogatás felhasználása</t>
  </si>
  <si>
    <t>2018.02.05.</t>
  </si>
  <si>
    <t>Keretszerződés: Esztergom, autóbusz megállóhelyek peronjai felújítása és új buszváró, járda és parkoló építése</t>
  </si>
  <si>
    <t>SZ/2017/0001006</t>
  </si>
  <si>
    <t>Vis maior: 352 742 azonosítóval regisztrált Magyary L. utca, Bocskorosi út, Vaskapui út károk helyreállítása</t>
  </si>
  <si>
    <t>SZ/2018/0000087</t>
  </si>
  <si>
    <t>"Esztergom 352 755 és 356 811 azonosító számú vis maior támogatások felhasználása - építési beruházás" 1. része 352 755 azonosító támogatás felhasználása</t>
  </si>
  <si>
    <t>SZ/2017/0001005</t>
  </si>
  <si>
    <t>Vis maior: 351 402 azonosítóval regisztrált Csenkei út, Zsilip utca, Bíróréti utca és Vöröskői utca károk helyreállítása</t>
  </si>
  <si>
    <t>2018.02.28.</t>
  </si>
  <si>
    <t>SZ/2018/0000524</t>
  </si>
  <si>
    <t>Keretszerződés: Buszvárók felújítása és újak építése</t>
  </si>
  <si>
    <t>2018.06.19.</t>
  </si>
  <si>
    <t>2019.06.30.</t>
  </si>
  <si>
    <t>SZ/2018/0000757</t>
  </si>
  <si>
    <t>Simor János utcai díszburkolat kialakítása</t>
  </si>
  <si>
    <t>SZ/2017/0001183</t>
  </si>
  <si>
    <t>CYEB Energiakereskedő Kft.</t>
  </si>
  <si>
    <t>Közvilágítás infrastruktúra villamos energiával történő ellátása</t>
  </si>
  <si>
    <t>2017.12.29.</t>
  </si>
  <si>
    <t>SZ/2017/0000851</t>
  </si>
  <si>
    <t>Az alapító című szobor helyreállítása (fém és kő anyagból)</t>
  </si>
  <si>
    <t>2017.09.13.</t>
  </si>
  <si>
    <t>SZ/2018/0000175</t>
  </si>
  <si>
    <t>Dr. Sebő Tamás Péter</t>
  </si>
  <si>
    <t>Adásvételi szerződés: Eztergom belterület 16362 hrsz.</t>
  </si>
  <si>
    <t>2018.02.01.</t>
  </si>
  <si>
    <t>SZ/2018/0000305</t>
  </si>
  <si>
    <t>IV. Főtéri Szüreti Fesztivál és Adventi Vásár és Szilveszteri programsorozat megszervezéseinek költségére támogatás</t>
  </si>
  <si>
    <t>2018.04.19.</t>
  </si>
  <si>
    <t>SZ/2018/0000266</t>
  </si>
  <si>
    <t>Eco-Cogito Gazdasági és Műszaki Tanácsadó Kft.</t>
  </si>
  <si>
    <t>Projekttámogató szakértői tevékenység ellátása az Esztergomi Vitézek RACF Tao. forrásból megvalósuló fejlesztéséhez kapcsolódóan</t>
  </si>
  <si>
    <t>2018.04.16.</t>
  </si>
  <si>
    <t>2018.11.30.</t>
  </si>
  <si>
    <t>SZ/2018/0000628</t>
  </si>
  <si>
    <t>Esztergomi Belvárosi Óvoda felújítása</t>
  </si>
  <si>
    <t>2018.07.20.</t>
  </si>
  <si>
    <t>SZ/2018/0000743</t>
  </si>
  <si>
    <t>Csenkei út víz, csatorna beruházás</t>
  </si>
  <si>
    <t>2018.08.15.</t>
  </si>
  <si>
    <t>SZ/2018/0000409</t>
  </si>
  <si>
    <t>ÉGÁZ-DÉGÁZ ZRT.</t>
  </si>
  <si>
    <t>Nyomásszabályzó állomás áthelyezése</t>
  </si>
  <si>
    <t>2018.05.18.</t>
  </si>
  <si>
    <t>SZ/2017/0000995</t>
  </si>
  <si>
    <t>ÉLETÚT EGYESÜLET A SÉRÜLT FIATALOKÉRT</t>
  </si>
  <si>
    <t>Feladat-ellátási szerződés: fogyatékosok nappali ellátása</t>
  </si>
  <si>
    <t>Palatinus Tófürdő Anakonda csúszda elbontása és új csúszda készítése</t>
  </si>
  <si>
    <t>SZ/2018/0000554</t>
  </si>
  <si>
    <t>ENIRÉ Egészségügyi kft.</t>
  </si>
  <si>
    <t>Feladatellátási szerződés helyettesítés 4.sz. háziorvosi körzet</t>
  </si>
  <si>
    <t>2018.06.11.</t>
  </si>
  <si>
    <t>SZ/2018/0000518</t>
  </si>
  <si>
    <t>ÉSZAKDUNÁNTÚLI VÍZMŰ ZRT</t>
  </si>
  <si>
    <t>Csenkei út víz, csatorna beruházás - 11-es főút Meggyfás u. közötti szakasz</t>
  </si>
  <si>
    <t>2018.06.14.</t>
  </si>
  <si>
    <t>SZ/2018/0000576</t>
  </si>
  <si>
    <t>Támogatás: 2018. évi működésre</t>
  </si>
  <si>
    <t>2018.06.28.</t>
  </si>
  <si>
    <t>SZ/2016/0000640</t>
  </si>
  <si>
    <t>23847. telekkönyvi számon bejegyzett Daniel kastély használata</t>
  </si>
  <si>
    <t>2016.07.01.</t>
  </si>
  <si>
    <t>2021.06.30.</t>
  </si>
  <si>
    <t>SZ/2017/0001157</t>
  </si>
  <si>
    <t>Esztergom, Lőrincz u 17. Társasház</t>
  </si>
  <si>
    <t>Támogatás: Esztergom, Lőrincz u. 17. hrsz.: 19762/2 ingatlanon álló ház részleges homlokzatfelújítása</t>
  </si>
  <si>
    <t>2017.12.18.</t>
  </si>
  <si>
    <t>SZ/2018/0000682</t>
  </si>
  <si>
    <t>ESZTERGOMI HÍRDETŐ KFT</t>
  </si>
  <si>
    <t>Tartozás megfizetése</t>
  </si>
  <si>
    <t>2018.07.23.</t>
  </si>
  <si>
    <t>SZ/2018/0000431</t>
  </si>
  <si>
    <t>ESZTERGOMI KAJAK-KENU SPORTEGYESÜLET</t>
  </si>
  <si>
    <t>Támogatás: Kajak-kenu vízitelep fejlesztésének befejező üteme</t>
  </si>
  <si>
    <t>SZ/2016/0001058</t>
  </si>
  <si>
    <t>ESZTERGOMI KÖZTISZTASÁGI KFT.</t>
  </si>
  <si>
    <t>Illegális Hulladék elszállítása</t>
  </si>
  <si>
    <t>SZ/2018/0000502</t>
  </si>
  <si>
    <t>Esztergomi Református Egyházközség</t>
  </si>
  <si>
    <t>Nővérszálló épületének átalakítása</t>
  </si>
  <si>
    <t>2018.06.13.</t>
  </si>
  <si>
    <t>SZ/2018/0000185</t>
  </si>
  <si>
    <t>Támogatás: "Esztergom Fesztiválsziget 2018" megszervezésének költségeire</t>
  </si>
  <si>
    <t>2018.03.28.</t>
  </si>
  <si>
    <t>2018.04.30.</t>
  </si>
  <si>
    <t>SZ/2018/0000108</t>
  </si>
  <si>
    <t>FŐKERT Nonprofit Zrt.</t>
  </si>
  <si>
    <t>2018. egynyári virágpalánták beszerzése</t>
  </si>
  <si>
    <t>2018.02.20.</t>
  </si>
  <si>
    <t>2018.06.15.</t>
  </si>
  <si>
    <t>SZ/2018/0000403</t>
  </si>
  <si>
    <t>Esztergom, Budai és Schweidel lakótelepek zöldfelületeinek kialakításának munkái tervdokumentáció alapján</t>
  </si>
  <si>
    <t>2018.05.17.</t>
  </si>
  <si>
    <t>SZ/2017/0001136</t>
  </si>
  <si>
    <t>Hadisírok megújítása c. pályázathoz vállalkozói partner kiválasztása</t>
  </si>
  <si>
    <t>2017.12.13.</t>
  </si>
  <si>
    <t>2018.02.15.</t>
  </si>
  <si>
    <t>SZ/2018/0000434</t>
  </si>
  <si>
    <t>Vállalkozói szerződés: Városi szintkülönbség áthidalások</t>
  </si>
  <si>
    <t>2018.10.31.</t>
  </si>
  <si>
    <t>SZ/2017/0001084</t>
  </si>
  <si>
    <t>Várhegy "Alapító" szobor környezetének rendbetétele</t>
  </si>
  <si>
    <t>2017.11.20.</t>
  </si>
  <si>
    <t>SZ/2018/0000422</t>
  </si>
  <si>
    <t>Baross G. utca víznyelők cseréje</t>
  </si>
  <si>
    <t>SZ/2017/0001156</t>
  </si>
  <si>
    <t>Gesztenyés utcai szennyvízhálózat kivitelezése</t>
  </si>
  <si>
    <t>SZ/2018/0000424</t>
  </si>
  <si>
    <t>Simor J. u. Rákóczi tér és Arany J. u. közötti szakaszán közműhálózat és közvil. kiépítése</t>
  </si>
  <si>
    <t>SZ/2017/0001017</t>
  </si>
  <si>
    <t>Hard Copy Express Szolgáltató Kft.</t>
  </si>
  <si>
    <t>Esztergom Város közigazgatási határain belüli önkormányzati fenntartású utak, járdák építésének, felújításának, javításának műszaki ellenőrzése</t>
  </si>
  <si>
    <t>2017.11.10.</t>
  </si>
  <si>
    <t>SZ/2017/0000720</t>
  </si>
  <si>
    <t>Hungast közétkeztetés</t>
  </si>
  <si>
    <t>SZ/2018/0000443</t>
  </si>
  <si>
    <t>IMPEDA KFT.</t>
  </si>
  <si>
    <t>Esztergom város területén kamerás rendszer bővítése</t>
  </si>
  <si>
    <t>2018.12.10.</t>
  </si>
  <si>
    <t>SZ/2018/0000315</t>
  </si>
  <si>
    <t>Ju-Rop Kábeltelevíziós Szolgáltató Kft.</t>
  </si>
  <si>
    <t>Támogatás: "MÉDIA PÁLYÁZAT 2018." című pályázat</t>
  </si>
  <si>
    <t>2018.04.25.</t>
  </si>
  <si>
    <t>SZ/2018/0000066</t>
  </si>
  <si>
    <t>KISZI-KŐ PLUSZ KFT.</t>
  </si>
  <si>
    <t>"Esztergom 351 397, 351 401, 352 435 és 352 748 azonosító számú vis maior támogatások felhasználása - építési beruházás" 1. része 351 397 azonosító támogatás felhasználása</t>
  </si>
  <si>
    <t>SZ/2016/0000086</t>
  </si>
  <si>
    <t>Helyi buszjárat</t>
  </si>
  <si>
    <t>2020.03.01.</t>
  </si>
  <si>
    <t>SZ/2017/0000288</t>
  </si>
  <si>
    <t>TOP-2.1.2-15-KO1-2016-00003 projektmenedzsmenti feladatok ellátása</t>
  </si>
  <si>
    <t>SZ/2018/0000410</t>
  </si>
  <si>
    <t>L&amp;P CORP Kft.</t>
  </si>
  <si>
    <t>A város árvízvédelmi feladatainak ellátásához szükséges homokzsák beszerzése, deponálása</t>
  </si>
  <si>
    <t>2018.05.01.</t>
  </si>
  <si>
    <t>2018.05.15.</t>
  </si>
  <si>
    <t>SZ/2018/0000721</t>
  </si>
  <si>
    <t>Esztergomi Babits Mihály ált.isk. épületének karbantartása</t>
  </si>
  <si>
    <t>2018.10.15.</t>
  </si>
  <si>
    <t>SZ/2018/0000347</t>
  </si>
  <si>
    <t>2018.05.07.</t>
  </si>
  <si>
    <t>SZ/2018/0000085</t>
  </si>
  <si>
    <t>Esztergomi Montágh Imre Iskola padlástér kialakítása</t>
  </si>
  <si>
    <t>SZ/2018/0000716</t>
  </si>
  <si>
    <t>Esztergom Montágh Imre iskola Héjazat cseréje és tetőtér kialakítása</t>
  </si>
  <si>
    <t>2018.07.30.</t>
  </si>
  <si>
    <t>SZ/2017/0000125</t>
  </si>
  <si>
    <t>Együttműködési megállapodás: Dobó Gimn. műfüves pálya</t>
  </si>
  <si>
    <t>2017.03.03.</t>
  </si>
  <si>
    <t>2032.12.31.</t>
  </si>
  <si>
    <t>SZ/2018/0000693</t>
  </si>
  <si>
    <t>2018.07.27.</t>
  </si>
  <si>
    <t>SZ/2018/0000379</t>
  </si>
  <si>
    <t>Támogatás: 2018. évre tervezett programok, események, kiállítások, rendezvények</t>
  </si>
  <si>
    <t>2018.05.09.</t>
  </si>
  <si>
    <t>SZ/2018/0000521</t>
  </si>
  <si>
    <t>Magyarországi Baptista Egyház</t>
  </si>
  <si>
    <t>Ingatlanvásárláshoz támogatás</t>
  </si>
  <si>
    <t>SZ/2017/0001052</t>
  </si>
  <si>
    <t>Móricz játszótér gumiburkolattal való ellátása</t>
  </si>
  <si>
    <t>SZ/2018/0000593</t>
  </si>
  <si>
    <t>Játszóterek kavicságy cseréje</t>
  </si>
  <si>
    <t>2018.07.09.</t>
  </si>
  <si>
    <t>SZ/2016/0000075</t>
  </si>
  <si>
    <t>MMSZ Gondviselés Háza és Hajléktalanok Nappali Melegedője</t>
  </si>
  <si>
    <t>Támogatás ellátási szerződés alapján</t>
  </si>
  <si>
    <t>2016.02.15.</t>
  </si>
  <si>
    <t>SZ/2018/0000494</t>
  </si>
  <si>
    <t>MOL NYRT.</t>
  </si>
  <si>
    <t>Elektromos töltőállomások  kialakítása</t>
  </si>
  <si>
    <t>2018.06.06.</t>
  </si>
  <si>
    <t>SZ/2018/0000418</t>
  </si>
  <si>
    <t>17471/B és 17471/C hrsz. Esztergom, Simor J. u. 41. ingatlan veszélytelenítési munkái</t>
  </si>
  <si>
    <t>SZ/2018/0000309</t>
  </si>
  <si>
    <t>Támogatás: A Comedium Corso Utcaszínház és Kortárs Művészeti Fesztivál; Ízek, Korok, Hangulatok Kulturális és Gasztronómiai Fesztivál; az Esztergom Étele 2018. főzőverseny; és a Borhíd Fesztivál és Borünnep programsorozat megszervezése</t>
  </si>
  <si>
    <t>2018.04.24.</t>
  </si>
  <si>
    <t>SZ/2018/0000338</t>
  </si>
  <si>
    <t>N.B.SZ. ÉPÍTOIPARI ÉS VILLAMOSSÁGI SZOLGÁLTATÓ  KIVITELEZO BT</t>
  </si>
  <si>
    <t>Gyalogos átkelőhelyek kiépítése az Áchim A. úton, a Terézia úton és a Bánomi úton</t>
  </si>
  <si>
    <t>2018.05.04.</t>
  </si>
  <si>
    <t>SZ/2018/0000748</t>
  </si>
  <si>
    <t>Várhegy kandeláberek, lámpatestek javítása</t>
  </si>
  <si>
    <t>2018.08.16.</t>
  </si>
  <si>
    <t>2018.09.30.</t>
  </si>
  <si>
    <t>SZ/2018/0000435</t>
  </si>
  <si>
    <t>Vállalkozási szerződés: Hivatal villámvédelmének tervezése és kivitelezése</t>
  </si>
  <si>
    <t>2018.09.07.</t>
  </si>
  <si>
    <t>SZ/2018/0000720</t>
  </si>
  <si>
    <t>Közvilágítási fejlesztések, Várhegy díszkandeláberek felújítása</t>
  </si>
  <si>
    <t>2018.08.07.</t>
  </si>
  <si>
    <t>SZ/2018/0000646</t>
  </si>
  <si>
    <t xml:space="preserve">Virágos utcai és Bartók Béla utcai csapadékvíz átemelők felúj. </t>
  </si>
  <si>
    <t>SZ/2018/0000624</t>
  </si>
  <si>
    <t>Esztergomi Honvéd utcai Óvoda felújítása</t>
  </si>
  <si>
    <t>SZ/2018/0000631</t>
  </si>
  <si>
    <t>Zöld Óvoda felújítása</t>
  </si>
  <si>
    <t>SZ/2018/0000623</t>
  </si>
  <si>
    <t>Aprófalva Bölcsőde felújítása</t>
  </si>
  <si>
    <t>SZ/2017/0001135</t>
  </si>
  <si>
    <t>"TOP-4.2.1-15-KOI-2016-00009 azonosítószámú támogatási szerződés" - Esztergom, Baross G. u. 3. sz. alatti önkormányzati tulajdonban álló épület bővítése, átalakítása - építési beruházás</t>
  </si>
  <si>
    <t>SZ/2018/0000519</t>
  </si>
  <si>
    <t>NKM Észak-Dél Földgázhálózati Zrt</t>
  </si>
  <si>
    <t>Strandfürdővel kapcsolatos kivitelezések</t>
  </si>
  <si>
    <t>SZ/2018/0000098</t>
  </si>
  <si>
    <t>NOVUM KFT</t>
  </si>
  <si>
    <t>Esztergomban a Kettős pincétől a Fárikúti útig (Csenkei út, Völgy út alatt) ivóvízvezeték és szennyvízvezeték engedélyezési és kiviteli terveinek elkészítése</t>
  </si>
  <si>
    <t>SZ/2018/0000595</t>
  </si>
  <si>
    <t>NÖVÉNYVÉDŐ ÉS KÁRTEVŐÍRTÓ KFT.</t>
  </si>
  <si>
    <t>Növényvédelem</t>
  </si>
  <si>
    <t>SZ/2018/0000683</t>
  </si>
  <si>
    <t>Pagony Táj- és Kertépítész Iroda</t>
  </si>
  <si>
    <t xml:space="preserve">Palatinus-tó tervdokumentáció </t>
  </si>
  <si>
    <t>2018.07.24.</t>
  </si>
  <si>
    <t>SZ/2018/0000015</t>
  </si>
  <si>
    <t>Esztergom, Bajcsy 22. épület fertőzött fa szerkezeteinek és könnyező házigombával fertőzött vakolat, illetve fal szerkezeteinek mentesítése</t>
  </si>
  <si>
    <t>2018.01.12.</t>
  </si>
  <si>
    <t>SZ/2018/0000522</t>
  </si>
  <si>
    <t>Zöld pihenőpark tervezése</t>
  </si>
  <si>
    <t>SZ/2018/0000170</t>
  </si>
  <si>
    <t>Pázmány Péter Katolikus Egyetem</t>
  </si>
  <si>
    <t>Támogatás: Esztergom, Kossuth Lajos u. 25. ingatlanon álló ház homlokzatfelújítása</t>
  </si>
  <si>
    <t>2018.03.14.</t>
  </si>
  <si>
    <t>SZ/2018/0000629</t>
  </si>
  <si>
    <t>Esztergomi Angyalkert Óvoda felújítása</t>
  </si>
  <si>
    <t>SZ/2018/0000068</t>
  </si>
  <si>
    <t>Pigment Stúdió Kft.</t>
  </si>
  <si>
    <t>Tervdokumentáció részei: kertépítészet,útépítés, forgalomtechnika,vízelvezetés,közvilágítás ( Damjanich utca 111. sz főút baloldalán a Sátorkői út és Eperjesi út között, fő út szegélye és a kerítések között</t>
  </si>
  <si>
    <t>2018.01.19.</t>
  </si>
  <si>
    <t>2018.03.30.</t>
  </si>
  <si>
    <t>SZ/2018/0000084</t>
  </si>
  <si>
    <t>Pilarin Építő Kft.</t>
  </si>
  <si>
    <t>"Esztergom 351 397, 351 401, 351 435 és 352 748 azonosító számú vis maior támogatások felhasználása - építési beruházás" 4. része 352 748 azonosító támogatás felhasználása</t>
  </si>
  <si>
    <t>SZ/2017/0001129</t>
  </si>
  <si>
    <t>PIRK PARK BT.</t>
  </si>
  <si>
    <t>Esztergom, Belvárosi temető rendezésének engedélyezési és kiviteli tervei</t>
  </si>
  <si>
    <t>2018.12.20.</t>
  </si>
  <si>
    <t>SZ/2018/0000064</t>
  </si>
  <si>
    <t>ProMat-Bau Kft.</t>
  </si>
  <si>
    <t>"Esztergom 351 397, 351 401, 352 435 és 352 748 azonosító számú vis maior támogatások felhasználása - építési beruházás" 3. része 352 432 azonosító támogatás felhasználása</t>
  </si>
  <si>
    <t>SZ/2018/0000065</t>
  </si>
  <si>
    <t>"Esztergom 351 397, 351 401, 352 435 és 352 748 azonosító számú vis maior támogatások felhasználása - építési beruházás" 2. része 351 401 azonosító támogatás felhasználása</t>
  </si>
  <si>
    <t>SZ/2017/0001190</t>
  </si>
  <si>
    <t>Rátky és Társa Ügyvédi Iroda</t>
  </si>
  <si>
    <t>Ügyvédi megbízási díj</t>
  </si>
  <si>
    <t>SZ/2018/0000092</t>
  </si>
  <si>
    <t>REGION Kft.</t>
  </si>
  <si>
    <t>Közvilágítási hálózat bővítéseinek tervezése</t>
  </si>
  <si>
    <t>2018.02.12.</t>
  </si>
  <si>
    <t>SZ/2018/0000584</t>
  </si>
  <si>
    <t>RELABOR FOGLALKOZÁSI REHABILITÁCIÓS  KFT</t>
  </si>
  <si>
    <t>Virágágyak virágtartó edények gondozása</t>
  </si>
  <si>
    <t>2018.07.03.</t>
  </si>
  <si>
    <t>SZ/2018/0000090</t>
  </si>
  <si>
    <t>Ripszám és Társa Építésziroda Bt.</t>
  </si>
  <si>
    <t>Balatonszepezdi tábor felújítási terve</t>
  </si>
  <si>
    <t>2018.02.09.</t>
  </si>
  <si>
    <t>2018.05.30.</t>
  </si>
  <si>
    <t>SZ/2018/0000451</t>
  </si>
  <si>
    <t>Városi Egészségnap támogatása</t>
  </si>
  <si>
    <t>SZ/2018/0000259</t>
  </si>
  <si>
    <t>Sourcing Hungary Szolg. Kft.</t>
  </si>
  <si>
    <t>Földgáz energia közbeszerzés</t>
  </si>
  <si>
    <t>2018.04.12.</t>
  </si>
  <si>
    <t>2019.04.30.</t>
  </si>
  <si>
    <t>SZ/2018/0000262</t>
  </si>
  <si>
    <t>SZ/2018/0000260</t>
  </si>
  <si>
    <t>Villamos energia közbeszerzés</t>
  </si>
  <si>
    <t>SZ/2018/0000261</t>
  </si>
  <si>
    <t>SZ/2017/0001049</t>
  </si>
  <si>
    <t>Dobogókői út 33. sz.-nál útcsatlakozás kialakítása 1111.sz.közút 34+305 szelvényéből leágazva</t>
  </si>
  <si>
    <t>SZ/2018/0000205</t>
  </si>
  <si>
    <t>STRIGONIUM ZRT</t>
  </si>
  <si>
    <t>Megbízási szerződés: Esztergom-Kertváros, Szalézi út 15. alatti 75 db, és Esztergom, Dobogókői út 33. alatti 45 db szociális bérlakásoknál a fűtés-, és melegvíz díjainak számlázása</t>
  </si>
  <si>
    <t>SZ/2018/0000203</t>
  </si>
  <si>
    <t>Üzemeltetési szerződés: Esztergom, Bajcsy-Zsilinszky u. 14.</t>
  </si>
  <si>
    <t>2018.03.29.</t>
  </si>
  <si>
    <t>SZ/2018/0000304</t>
  </si>
  <si>
    <t>Támogatás: A Várszínház évadjára és a Bazilika előtti produkciók megvalósításának költségeire</t>
  </si>
  <si>
    <t>SZ/2018/0000268</t>
  </si>
  <si>
    <t>U.T.B. Kft.</t>
  </si>
  <si>
    <t>Árvízvédelmi feladatainak ellátásához szükséges töltőanyag (homok) beszerzése, deponálása az Esztergom 18201/6 hrsz. alatti ingatlanon</t>
  </si>
  <si>
    <t>2018.04.17.</t>
  </si>
  <si>
    <t>SZ/2017/0000904</t>
  </si>
  <si>
    <t>Támogatás: 10 orvos lakhatási költségeihez való hozzájárulás</t>
  </si>
  <si>
    <t>2017.10.01.</t>
  </si>
  <si>
    <t>SZ/2018/0000450</t>
  </si>
  <si>
    <t>2018. évi támogatás</t>
  </si>
  <si>
    <t>Váti  Városépítési Kft.</t>
  </si>
  <si>
    <t>SZ/2018/0000193</t>
  </si>
  <si>
    <t>Vert Pulse Kft.</t>
  </si>
  <si>
    <t>Dobó Katalin Gimnázium energetikai tervezése</t>
  </si>
  <si>
    <t>2018.09.01.</t>
  </si>
  <si>
    <t>SZ/2017/0001071</t>
  </si>
  <si>
    <t>Teljes épületegyüttesre vonatkozó építészeti, műemlékvédelmi tervezéshez kapcsolódó villamos és gépézeti szakági tervezések</t>
  </si>
  <si>
    <t>2017.11.27.</t>
  </si>
  <si>
    <t>SZ/2018/0000360</t>
  </si>
  <si>
    <t>Szent György vívóterem (Esztergom, Imaház utca 10.) tervezése</t>
  </si>
  <si>
    <t>2018.05.08.</t>
  </si>
  <si>
    <t>2018.09.16.</t>
  </si>
  <si>
    <t>SZ/2018/0000754</t>
  </si>
  <si>
    <t>Esztergom könyv elkészítése</t>
  </si>
  <si>
    <t>2018.08.28.</t>
  </si>
  <si>
    <t>SZ/2018/0000764</t>
  </si>
  <si>
    <t>SZ/2018/0000765</t>
  </si>
  <si>
    <t>SZ/2018/0000784</t>
  </si>
  <si>
    <t>SZ/2018/0000787</t>
  </si>
  <si>
    <t>SZ/2018/0000788</t>
  </si>
  <si>
    <t>SZ/2018/0000811</t>
  </si>
  <si>
    <t>SZ/2018/0000812</t>
  </si>
  <si>
    <t>SZ/2018/0000823</t>
  </si>
  <si>
    <t>SZ/2018/0000834</t>
  </si>
  <si>
    <t>SZ/2018/0000836</t>
  </si>
  <si>
    <t>SZ/2018/0000863</t>
  </si>
  <si>
    <t>SZ/2018/0000864</t>
  </si>
  <si>
    <t>SZ/2018/0000867</t>
  </si>
  <si>
    <t>SZ/2018/0000876</t>
  </si>
  <si>
    <t>SZ/2018/0000880</t>
  </si>
  <si>
    <t>SZ/2018/0000909</t>
  </si>
  <si>
    <t>SZ/2018/0000911</t>
  </si>
  <si>
    <t>SZ/2018/0000926</t>
  </si>
  <si>
    <t>SZ/2018/0000955</t>
  </si>
  <si>
    <t>SZ/2018/0000959</t>
  </si>
  <si>
    <t>SZ/2018/0000967</t>
  </si>
  <si>
    <t>SZ/2018/0000968</t>
  </si>
  <si>
    <t>SZ/2018/0000991</t>
  </si>
  <si>
    <t>SZ/2018/0001008</t>
  </si>
  <si>
    <t>SZ/2018/0001012</t>
  </si>
  <si>
    <t>SZ/2018/0001013</t>
  </si>
  <si>
    <t>SZ/2018/0001024</t>
  </si>
  <si>
    <t>SZ/2018/0001029</t>
  </si>
  <si>
    <t>SZ/2018/0001031</t>
  </si>
  <si>
    <t>SZ/2018/0001034</t>
  </si>
  <si>
    <t>SZ/2018/0001035</t>
  </si>
  <si>
    <t>SZ/2018/0001036</t>
  </si>
  <si>
    <t>SZ/2018/0001038</t>
  </si>
  <si>
    <t>SZ/2018/0001042</t>
  </si>
  <si>
    <t>SZ/2018/0001058</t>
  </si>
  <si>
    <t>SZ/2018/0001060</t>
  </si>
  <si>
    <t>SZ/2018/0001064</t>
  </si>
  <si>
    <t>SZ/2018/0001067</t>
  </si>
  <si>
    <t>SZ/2018/0001072</t>
  </si>
  <si>
    <t>SZ/2018/0001075</t>
  </si>
  <si>
    <t>SZ/2018/0001077</t>
  </si>
  <si>
    <t>SZ/2018/0001078</t>
  </si>
  <si>
    <t>SZ/2018/0001081</t>
  </si>
  <si>
    <t>SZ/2018/0001082</t>
  </si>
  <si>
    <t>Vitéz Jánosi Katolikus Német Nemzetiségi Ált.isk.</t>
  </si>
  <si>
    <t>"ELSŐ-LÉPÉS" 2007 kFT.</t>
  </si>
  <si>
    <t>Meszes Jánosné</t>
  </si>
  <si>
    <t>Komárom Esztergom Megyei Kormányhivatal</t>
  </si>
  <si>
    <t>TMJ Mérnöki Szolgáltató Bt</t>
  </si>
  <si>
    <t>Dr. Baumann Marcell András</t>
  </si>
  <si>
    <t>NKM Földgázszolgáltató Zrt.</t>
  </si>
  <si>
    <t>ÁRPÁD-HÁZI SZENT ERZSÉBET KÖZÉPISKOLA ÓVODA ÉS ÁLTALÁNOS ISK</t>
  </si>
  <si>
    <t>Esztergomi Tankerületi Központ</t>
  </si>
  <si>
    <t>Tatabányai Szakképzési Centrum</t>
  </si>
  <si>
    <t>Lőrinc u. 17. Társasház</t>
  </si>
  <si>
    <t>Körösladányi László</t>
  </si>
  <si>
    <t>Honvéd Kultúrális  Egyesület</t>
  </si>
  <si>
    <t>Szent Anna Plébánia</t>
  </si>
  <si>
    <t>STRIGONIUM ZRT.</t>
  </si>
  <si>
    <t>Erzsébet Utalványforgalmazó Zrt.</t>
  </si>
  <si>
    <t>Magyar Kézilabda Szövetség</t>
  </si>
  <si>
    <t>Pilex-Bau Mérnöki és Szolgáltató Kft.</t>
  </si>
  <si>
    <t>EGEO Kft.</t>
  </si>
  <si>
    <t>Tájmester Kft.</t>
  </si>
  <si>
    <t>Pajorné Hajba Csilla</t>
  </si>
  <si>
    <t>Chen Wei</t>
  </si>
  <si>
    <t>VINODOM Építész Stúdió Korlátolt Felelősségű</t>
  </si>
  <si>
    <t xml:space="preserve">Deák F. u. 4. sz. ingatlan tűzfal és tető felúj. </t>
  </si>
  <si>
    <t xml:space="preserve">József Attila Ált. Iskola tető víz és hőszigetelés felúj. </t>
  </si>
  <si>
    <t>Baross G. u. 3. épület környezetrendezése</t>
  </si>
  <si>
    <t>Nyílt vízelvezető árkok helyreállítása</t>
  </si>
  <si>
    <t>Támogatás labdarúgó pályaépítésre</t>
  </si>
  <si>
    <t>Volt Medicor gyár utcai kerítésszakasz veszélytelenítése</t>
  </si>
  <si>
    <t>Féja G. Közösségi Ház felújítása</t>
  </si>
  <si>
    <t>Ingatlan vagyon nyilvántartás</t>
  </si>
  <si>
    <t>Deák Ferenc u. 36. fsz. 3. szám alatti ingatlan vásárlás</t>
  </si>
  <si>
    <t>Simor J. u. díszburkolat kialakítása kiv. műszaki ellenőrzés</t>
  </si>
  <si>
    <t>Nyitrai u. 3/A. adás-vételi szerződés</t>
  </si>
  <si>
    <t>Teljes ellátás alapú földgáz energia keresk. szerződés</t>
  </si>
  <si>
    <t>Támogatás: 1059 db bérlet vásárlása</t>
  </si>
  <si>
    <t>Keretszerződés: Esztergom Város Önkormányzata kezelésében lévő u</t>
  </si>
  <si>
    <t xml:space="preserve">Támogatás - 1718 db bérlet </t>
  </si>
  <si>
    <t>Tanulóbérlet</t>
  </si>
  <si>
    <t>Homlokzatfelúj. támogatás</t>
  </si>
  <si>
    <t>Támogatás: eszközvásárlás</t>
  </si>
  <si>
    <t>Szentgyörgymezői temető rendezésének eng. kiv.terve</t>
  </si>
  <si>
    <t>Lakossági támogatás közmű építésre</t>
  </si>
  <si>
    <t>TOP-2.1.2-15-KO1-2016 Zöld séta Esztergom pályázat</t>
  </si>
  <si>
    <t>Honvéd Kulturális Egyesület  támogatás</t>
  </si>
  <si>
    <t xml:space="preserve">Idősek Napi Utalvány </t>
  </si>
  <si>
    <t>József A. Ált. Iskola tornaterem felújítása MKSZ támogatással</t>
  </si>
  <si>
    <t>Dobó Katalin Gimnázium tornaterem felúj. MKSZ támogatással</t>
  </si>
  <si>
    <t>TOP-3.1.1-15.KO1-2016-00003 Hivatásforgalmú kerékpárút kiépítése</t>
  </si>
  <si>
    <t>Önkormányzati tul. ingatlanok porta- és felügy. szolg.</t>
  </si>
  <si>
    <t>E-Kertváros, Dorogi út és Damjanich u. szabadvez.földkábeles kiv</t>
  </si>
  <si>
    <t>Önkorm. fenntart. utak járdák ép. műszaki ell.</t>
  </si>
  <si>
    <t>Balassa Iskola kerítés veszélytelenítési munkái</t>
  </si>
  <si>
    <t>Nyílt vízelvezető árok helyreállítása</t>
  </si>
  <si>
    <t>Esztergom árvízvédelménekfejlesztése I. ütem</t>
  </si>
  <si>
    <t>Vízelvezető árkok helyreállítási munkái</t>
  </si>
  <si>
    <t>Hivatásforgalmú kerékpárút kiépítése a Belváros és az Ipari Park</t>
  </si>
  <si>
    <t>Keretszerződés - geodéziai feladatokra</t>
  </si>
  <si>
    <t>Árvízvédelem fejlesztése I. ütem</t>
  </si>
  <si>
    <t>2019. évi nettó előleg</t>
  </si>
  <si>
    <t>Simor J. u 1-3 Társasház homlokzatfelújítás</t>
  </si>
  <si>
    <t>Baross G. u. 5. homlokzatfelújítás</t>
  </si>
  <si>
    <t>Berényi Zs. u. 5. sz. alatti ingatlan</t>
  </si>
  <si>
    <t>Várhegy Bazilika rámpára vezető Északi lépcső felújítási munk.</t>
  </si>
  <si>
    <t>Önkormányzat tulajdonában lévő ingatlanok felügyelete</t>
  </si>
  <si>
    <t>Vármegyeháza épületszakasz, belső udvari rész felújítás tervezés</t>
  </si>
  <si>
    <t>Cop-Group Security Kft.</t>
  </si>
  <si>
    <t>VinoDom Építészeti Szolgáltató Bt.</t>
  </si>
  <si>
    <t>Forisek Ilona</t>
  </si>
  <si>
    <t>Strigonium Számviteli és Gazdasági Tanácsadó Zrt.</t>
  </si>
  <si>
    <t>STRABAG Általános Építő Kft.</t>
  </si>
  <si>
    <t>Dojcsán Miklós</t>
  </si>
  <si>
    <t xml:space="preserve">Békési Földmérő és Ingatlanrendező Kft. </t>
  </si>
  <si>
    <t>Impeda Kft.</t>
  </si>
  <si>
    <t>Zöld-Út Esztergom Kft.</t>
  </si>
  <si>
    <t>Budapest Főváros XIX. Kerület Kispest Önkormányzata</t>
  </si>
  <si>
    <t>C-Sped 84 Kft.</t>
  </si>
  <si>
    <t>Jenike Sára, Jenike Egon, Jenike Zsolt</t>
  </si>
  <si>
    <t>Esztergomi Rögbi Sport, Idegenforgalmi, Vendéglátó és Szolgáltató Kft.</t>
  </si>
  <si>
    <t>Göb Sándor; Muradin Enikő Tünde</t>
  </si>
  <si>
    <t>dr. Nagy József</t>
  </si>
  <si>
    <t>Új Colosszus 2014 Kft.</t>
  </si>
  <si>
    <t>SÜTÉP Sütő és Építő Korlátolt Felelősségű Társaság</t>
  </si>
  <si>
    <t>NOVUM Ipari, Kereskedelmi és Tervező Kft.</t>
  </si>
  <si>
    <t>Esztergomi Vitézek Rögbi, Atlétikai és Futball Club</t>
  </si>
  <si>
    <t>id. Sárosy Károly</t>
  </si>
  <si>
    <t>Cs. B Stone Építőipari és Szolgáltató Kft.</t>
  </si>
  <si>
    <t>ROADLOG Útépítési, Mérnöki Tanácsadó és Szolgáltató Kft.</t>
  </si>
  <si>
    <t>Vuelta Sportszervező és Szolgáltató Kft.</t>
  </si>
  <si>
    <t>Pilisszentléleki Szentlélek Plébánia</t>
  </si>
  <si>
    <t>Magyar Nemzeti Múzeum Vármúzeuma</t>
  </si>
  <si>
    <t>A Művelődés háza Esztergom Nonprofit Kft.</t>
  </si>
  <si>
    <t>Relabor Foglalkoztstási és Rehabilitációs Kft.</t>
  </si>
  <si>
    <t>Gran Parkoló Kft.</t>
  </si>
  <si>
    <t>Bogáncs Kutya-és Kisállatotthon</t>
  </si>
  <si>
    <t>GRAN-ÚT Kft.</t>
  </si>
  <si>
    <t>Holop Sándor János</t>
  </si>
  <si>
    <t>HÉJJA-KER Kft.</t>
  </si>
  <si>
    <t>New Word Kft.</t>
  </si>
  <si>
    <t>Tóth Ervin Bt.</t>
  </si>
  <si>
    <t xml:space="preserve">Esztergomi Várszínház Közhasznú Nonprofit Kft. </t>
  </si>
  <si>
    <t>Magyar Kézilabda Szövetség és Esztergomi Tankerületi Központ</t>
  </si>
  <si>
    <t>Arzén Kft.</t>
  </si>
  <si>
    <t>T-Systems Magyaroroszág Zrt.</t>
  </si>
  <si>
    <t>E.ON Energiakereskedelmi Kft.</t>
  </si>
  <si>
    <t>Hungast Esztergom, Vendéglátóipari, Kereskedelmi és Szolgáltató Zrt.</t>
  </si>
  <si>
    <t>Szalai Tamás e.v.</t>
  </si>
  <si>
    <t>Rátkay és Társa Ügyvédi Iroda</t>
  </si>
  <si>
    <t>Vállalkozási szerződés- Ingatlanok felügyelete</t>
  </si>
  <si>
    <t>Esztergomi Kervárosi Óvoda bővítésének tervezése+ szerződés módosítása</t>
  </si>
  <si>
    <t>Megbízási szerződés</t>
  </si>
  <si>
    <t>Megbízási szerződés és megbízási szerződés módosítása (Ingatlankezelő)</t>
  </si>
  <si>
    <t>Meszéna utca burkolat, a páratalan oldali járdaé s csapadékvíz elvezetés felújítása</t>
  </si>
  <si>
    <t>Támogatási szerződés- Bajcsy-Zs. U. 23</t>
  </si>
  <si>
    <t>Vállalkozási keretszerződés geodéziai feladatokra</t>
  </si>
  <si>
    <t>Tervezői szerződés-Szentgyörgymező temető rendezése- Keretszerződés módosítása</t>
  </si>
  <si>
    <t>1. számú szerződésmódosítás- Esztergom Város területén kamerás rendszer bővítése</t>
  </si>
  <si>
    <t>Illegális hulladékelszállítása -keretszerződés</t>
  </si>
  <si>
    <t>16445/7 hrsz., Árok utca 44. ingatlan vásárlása</t>
  </si>
  <si>
    <t>Simor János utca díszburkolat kialakítása</t>
  </si>
  <si>
    <t>Adásvételi szerződés- Kisajátítás keret, 16373 hrsz. Ingatlan</t>
  </si>
  <si>
    <t>Támogatási szerződés 2019.december 31-ig</t>
  </si>
  <si>
    <t>Elővásárlási jog gyarkorlás- Esztergom, Kossuth u. 38/a</t>
  </si>
  <si>
    <t>Adásvételi szrződés- Bánomi ltp. 35.</t>
  </si>
  <si>
    <t>Illegális hulladék elszállítása- keretszerződés keretében</t>
  </si>
  <si>
    <t>Dobogókői úti önkormányztati lakások felújítása</t>
  </si>
  <si>
    <t>Adásvétel 166m2 kivett lakóház, udvar- Imaház utca 8.</t>
  </si>
  <si>
    <t>Esztergom árvízvédelmének fejlesztése I. ütemhez</t>
  </si>
  <si>
    <t>Esztergom, Kossuth hídi és Molnár sori vízi műtárgyak kiváltásának tanulmányterve tárgyú tervezési szerződés</t>
  </si>
  <si>
    <t>Szalézi 15. ingatlan felújítás</t>
  </si>
  <si>
    <t>Nem szilárd burkolatú utak szakszerű felújítása</t>
  </si>
  <si>
    <t xml:space="preserve">Simor János utca és környéke utcabútor, szökőkút, parképítés felújítási munkák </t>
  </si>
  <si>
    <t>Adásvételi előszerződés- Simor János utca 34</t>
  </si>
  <si>
    <t>Komárom- Esztergom Megyei Területfejlesztési Kft.</t>
  </si>
  <si>
    <t xml:space="preserve">Chen Wei </t>
  </si>
  <si>
    <t xml:space="preserve">DKD Mérnöki, Kereskedelmi és Szolgáltató Kft. </t>
  </si>
  <si>
    <t>Vállalkozási szerződés ,,Esztergom, 19759 hrsz.-ú ingatlanon álló egykori Fürdő Szálló tetőzetének állagmegóvása"</t>
  </si>
  <si>
    <t>Csenkei Út- és burkolatépítés… munkarész műszaki ellenőrzés</t>
  </si>
  <si>
    <t>Csenkei út felújítása, kapacitásnövelés- út</t>
  </si>
  <si>
    <t>Csenkei út felújítása, kapacitásnövelés- közmű</t>
  </si>
  <si>
    <t>Tour de Hongrie- támogatási szerződés</t>
  </si>
  <si>
    <t>Támogatási szerződés- Pilisszentléleki Templom felújítása</t>
  </si>
  <si>
    <t>Egynyári növények beszerzése</t>
  </si>
  <si>
    <t>Esztergom Város területén kamerás rendszer bővítése</t>
  </si>
  <si>
    <t>Kaszálás</t>
  </si>
  <si>
    <t>V. Főtéri Sörfesztivál; Adventud Domini és Szilveszteri programsorozat</t>
  </si>
  <si>
    <t>Tervezői szerződés- Inkubátor ház</t>
  </si>
  <si>
    <t>Hivatásforgalmú kerékpárút kivetelezési határidő módosítása</t>
  </si>
  <si>
    <t>Vállalkozási szerződés módosítása_ Simor János utca díszburkolat</t>
  </si>
  <si>
    <t>Hivatásforgalmú kerékpárút építése a Belváros és az Ipari Park között- műszaki ellenőri feladatok</t>
  </si>
  <si>
    <t>Virágfelületek 2019. évi gondozása</t>
  </si>
  <si>
    <t>Határidő hosszabbítás- dorogi út buszmegálló- Grante</t>
  </si>
  <si>
    <t>Határidő hosszabbbítás- Csenkei út</t>
  </si>
  <si>
    <t>Határidő hosszabbítás- Dobogókői utca buszmegálló</t>
  </si>
  <si>
    <t>Zöldterületek kaszálása</t>
  </si>
  <si>
    <t>Parkolási díjbevétel elszámolása</t>
  </si>
  <si>
    <t>Támogatási szerződés 1 évre</t>
  </si>
  <si>
    <t>Csenkei utca I. szakasz, út- és járda kiépítésének és vízelvezetés megoldás pótmunkája</t>
  </si>
  <si>
    <t>MKSZ tornaterem felújítás- József Attila Ált. Isk.</t>
  </si>
  <si>
    <t>Schwidel 180 m útfelújítási munka</t>
  </si>
  <si>
    <t>közműhálózat építési beruházás-Simor</t>
  </si>
  <si>
    <t>Csereszerződés</t>
  </si>
  <si>
    <t>Adásvételi szerződés 12000Ft támogatás (tüzifa)</t>
  </si>
  <si>
    <t>Óvodák és bölcsőde felújítások tárgyú tervezői szerződés módosítása</t>
  </si>
  <si>
    <t>Dobó műszaki ellenőri megbízási szerződés</t>
  </si>
  <si>
    <t>Várszínház előadások megvalósítása</t>
  </si>
  <si>
    <t>József Attila Általános Iskola tornaterem és öltöző háromoldalú megállapodás módosítása</t>
  </si>
  <si>
    <t>Esztergom Simor János utca, Rákóczi tér- Arany János utca utcabútor kialakítása, kertépítés, szökőkút" tárgyú munkák</t>
  </si>
  <si>
    <t>SKHU/1601/2.2.1/127 Interreg- MVBike Rendszer kialakítása és beüzemelése (tervezése, gyártyása, telepítése), valamint annak határozott öt éves időtartamra szóló teljes körű üzemeltetése vonatkozásában vállalkozó szerződés</t>
  </si>
  <si>
    <t>Esztergom, Vasary Kolos Kórház aszfalt burkolatú útjai egy részének felújítása- Megrendelés</t>
  </si>
  <si>
    <t>,,Mátyás király út közvilágítás kiépítése" tárgyú közbeszerzési eljárás, teljesítés határideje 2019.09.30.</t>
  </si>
  <si>
    <t>,,Esztergomi piac fejlesztése TOP-1.1.3-15" tárgyú pályázat vonatkozásában a Hálózati Csatlakozási szerződés megkötése a Simor János utcában építendő piac tervezet villamos igényét kielégítő villamos hálózat kiépítése vonatkozásában.</t>
  </si>
  <si>
    <t>Intézményi gyermekétkeztetés biztosítása</t>
  </si>
  <si>
    <t>az ,,Esztergom, 10 óvoda és egy bölcsőde tisztasági festése" című szerződés megkötése</t>
  </si>
  <si>
    <t>Ügyvédi megbízási szerződés</t>
  </si>
  <si>
    <t>Településfejlesztési koncepció</t>
  </si>
  <si>
    <t>"Esztergom, Szamárhegy-Búbánatvölgy térségének vízelllátása D250</t>
  </si>
  <si>
    <t>TOP-2.1.2-15-KO1-2016-00003 projektmenedzsmenti feladatok ellátá</t>
  </si>
  <si>
    <t>Megbízási szerződés projektmenedzseri szolgáltatás ellátás a TOP-1.1.3- Városi piac pályázattal kapcsolatban</t>
  </si>
  <si>
    <t>2500 Esztergom, Baross Gábor utca 5., 18095 hrsz.-ú ingatlanoon álló ház homlokzatfelújítása, megkötött támogatási szerződés I. számú módosítása</t>
  </si>
  <si>
    <t>TOP-1.1.3. Esztergom, városi piac kialakítása pályázat kapcsán kiviteli tervdokumentáció elkészítése</t>
  </si>
  <si>
    <t>Bottyán J. u. út, járda és pakoló burkolat rekonstrukció</t>
  </si>
  <si>
    <t>Bottyán J. u. csatornahálózat szétválasztása</t>
  </si>
  <si>
    <t>N.B.SZ. Építőipari és Villamos Szolgáltató, Kivitelező Kft.</t>
  </si>
  <si>
    <t xml:space="preserve">Esztergom Város Önkormányzat  </t>
  </si>
  <si>
    <t>Nettó 5 millió Ft-ot elérő illetve azt meghaladó értékű szerződések közzétételét az információs önrendelkezési jogról és az információszabadságról szóló 2011. évi CXII. törvény 1. melléklete szerint</t>
  </si>
  <si>
    <t xml:space="preserve">Időszak:      2019. január 1. - szeptember 30.  </t>
  </si>
  <si>
    <t xml:space="preserve">Összesen: </t>
  </si>
  <si>
    <t>1. oldal</t>
  </si>
  <si>
    <t>2. oldal</t>
  </si>
  <si>
    <t xml:space="preserve">Időszak:      2018. január 1. - december 31.  </t>
  </si>
  <si>
    <t>3. oldal</t>
  </si>
  <si>
    <t>E, Kossuth L. u. 38/B. "teljes körű felújításának tervezési munka</t>
  </si>
  <si>
    <t>N.B.SZ. ÉPÍTOIPARI ÉS VILLAMOSSÁGI SZOLGÁLTATÓ  BT</t>
  </si>
  <si>
    <t xml:space="preserve">Időszak:      2017. január 1. - december 31.  </t>
  </si>
  <si>
    <t xml:space="preserve">Időszak:      2016. január 1. - december 31.  </t>
  </si>
  <si>
    <t>2.oldal</t>
  </si>
  <si>
    <t>Összesen:</t>
  </si>
  <si>
    <t>1.oldal</t>
  </si>
  <si>
    <t xml:space="preserve">Időszak:      2015. január 1. - december 31.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</si>
</sst>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yyyy\-mm\-dd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49" fontId="2" fillId="0" borderId="0" xfId="0" applyNumberFormat="1" applyFont="1" applyAlignment="1">
      <alignment horizontal="lef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/>
    <xf numFmtId="49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/>
    <xf numFmtId="49" fontId="2" fillId="0" borderId="0" xfId="0" applyNumberFormat="1" applyFont="1" applyFill="1"/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2" applyNumberFormat="1" applyFont="1"/>
    <xf numFmtId="164" fontId="1" fillId="0" borderId="0" xfId="0" applyNumberFormat="1" applyFont="1" applyAlignment="1">
      <alignment horizontal="right"/>
    </xf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/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5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2" fillId="0" borderId="0" xfId="2" applyNumberFormat="1" applyFont="1"/>
    <xf numFmtId="165" fontId="1" fillId="0" borderId="0" xfId="2" applyNumberFormat="1" applyFont="1" applyAlignment="1">
      <alignment horizontal="left"/>
    </xf>
    <xf numFmtId="165" fontId="1" fillId="0" borderId="0" xfId="2" applyNumberFormat="1" applyFont="1" applyAlignment="1">
      <alignment horizontal="right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CF38C-88E1-4988-B340-75E441EC5B90}">
  <dimension ref="A1:I103"/>
  <sheetViews>
    <sheetView topLeftCell="A46" zoomScaleNormal="100" workbookViewId="0">
      <selection activeCell="B57" sqref="B57"/>
    </sheetView>
  </sheetViews>
  <sheetFormatPr defaultRowHeight="15.75" x14ac:dyDescent="0.25"/>
  <cols>
    <col min="1" max="1" width="19.85546875" style="5" customWidth="1"/>
    <col min="2" max="2" width="48.5703125" style="5" customWidth="1"/>
    <col min="3" max="3" width="91.7109375" style="5" customWidth="1"/>
    <col min="4" max="5" width="13.5703125" style="30" customWidth="1"/>
    <col min="6" max="8" width="20" style="7" customWidth="1"/>
    <col min="9" max="16384" width="9.140625" style="5"/>
  </cols>
  <sheetData>
    <row r="1" spans="1:8" s="8" customFormat="1" x14ac:dyDescent="0.25">
      <c r="A1" s="33" t="s">
        <v>1375</v>
      </c>
      <c r="B1" s="33"/>
      <c r="C1" s="8" t="s">
        <v>1376</v>
      </c>
      <c r="D1" s="18"/>
      <c r="E1" s="18"/>
      <c r="F1" s="9"/>
      <c r="G1" s="9"/>
      <c r="H1" s="9"/>
    </row>
    <row r="2" spans="1:8" x14ac:dyDescent="0.25">
      <c r="A2" s="31"/>
      <c r="B2" s="31"/>
      <c r="C2" s="32" t="s">
        <v>1377</v>
      </c>
    </row>
    <row r="4" spans="1:8" x14ac:dyDescent="0.25">
      <c r="A4" s="8" t="s">
        <v>303</v>
      </c>
      <c r="B4" s="8" t="s">
        <v>304</v>
      </c>
      <c r="C4" s="8" t="s">
        <v>305</v>
      </c>
      <c r="D4" s="18" t="s">
        <v>306</v>
      </c>
      <c r="E4" s="18" t="s">
        <v>307</v>
      </c>
      <c r="F4" s="9" t="s">
        <v>308</v>
      </c>
      <c r="G4" s="9" t="s">
        <v>309</v>
      </c>
      <c r="H4" s="9" t="s">
        <v>310</v>
      </c>
    </row>
    <row r="5" spans="1:8" s="21" customFormat="1" x14ac:dyDescent="0.25">
      <c r="A5" s="19">
        <v>4</v>
      </c>
      <c r="B5" s="20" t="s">
        <v>1257</v>
      </c>
      <c r="C5" s="21" t="s">
        <v>1299</v>
      </c>
      <c r="D5" s="22">
        <v>43462</v>
      </c>
      <c r="E5" s="22">
        <v>43830</v>
      </c>
      <c r="F5" s="37">
        <v>39052920</v>
      </c>
      <c r="G5" s="37">
        <v>10544288.4</v>
      </c>
      <c r="H5" s="37">
        <v>49597208.399999999</v>
      </c>
    </row>
    <row r="6" spans="1:8" s="21" customFormat="1" x14ac:dyDescent="0.25">
      <c r="A6" s="19">
        <v>9</v>
      </c>
      <c r="B6" s="20" t="s">
        <v>1258</v>
      </c>
      <c r="C6" s="20" t="s">
        <v>1300</v>
      </c>
      <c r="D6" s="22">
        <v>43111</v>
      </c>
      <c r="E6" s="22">
        <v>43585</v>
      </c>
      <c r="F6" s="37">
        <v>6300000</v>
      </c>
      <c r="G6" s="37">
        <v>1701000</v>
      </c>
      <c r="H6" s="37">
        <v>8001000</v>
      </c>
    </row>
    <row r="7" spans="1:8" s="21" customFormat="1" x14ac:dyDescent="0.25">
      <c r="A7" s="19">
        <v>25</v>
      </c>
      <c r="B7" s="20" t="s">
        <v>1259</v>
      </c>
      <c r="C7" s="20" t="s">
        <v>1301</v>
      </c>
      <c r="D7" s="22">
        <v>43479</v>
      </c>
      <c r="E7" s="22">
        <v>43830</v>
      </c>
      <c r="F7" s="37">
        <v>6060000</v>
      </c>
      <c r="G7" s="37">
        <v>0</v>
      </c>
      <c r="H7" s="37">
        <v>6060000</v>
      </c>
    </row>
    <row r="8" spans="1:8" s="21" customFormat="1" x14ac:dyDescent="0.25">
      <c r="A8" s="19">
        <v>27</v>
      </c>
      <c r="B8" s="20" t="s">
        <v>1260</v>
      </c>
      <c r="C8" s="20" t="s">
        <v>1302</v>
      </c>
      <c r="D8" s="22">
        <v>43487</v>
      </c>
      <c r="E8" s="22">
        <v>43830</v>
      </c>
      <c r="F8" s="37">
        <v>108000000</v>
      </c>
      <c r="G8" s="37">
        <v>29160000</v>
      </c>
      <c r="H8" s="37">
        <v>137160000</v>
      </c>
    </row>
    <row r="9" spans="1:8" s="21" customFormat="1" x14ac:dyDescent="0.25">
      <c r="A9" s="19">
        <v>35</v>
      </c>
      <c r="B9" s="20" t="s">
        <v>1261</v>
      </c>
      <c r="C9" s="20" t="s">
        <v>1303</v>
      </c>
      <c r="D9" s="22">
        <v>43494</v>
      </c>
      <c r="E9" s="22">
        <v>43646</v>
      </c>
      <c r="F9" s="37">
        <v>35910936</v>
      </c>
      <c r="G9" s="37">
        <v>9695952.7200000007</v>
      </c>
      <c r="H9" s="37">
        <v>45606888.719999999</v>
      </c>
    </row>
    <row r="10" spans="1:8" s="21" customFormat="1" x14ac:dyDescent="0.25">
      <c r="A10" s="19">
        <v>39</v>
      </c>
      <c r="B10" s="20" t="s">
        <v>1262</v>
      </c>
      <c r="C10" s="20" t="s">
        <v>1304</v>
      </c>
      <c r="D10" s="22">
        <v>43467</v>
      </c>
      <c r="E10" s="22">
        <v>43769</v>
      </c>
      <c r="F10" s="37">
        <v>6318711</v>
      </c>
      <c r="G10" s="37">
        <v>0</v>
      </c>
      <c r="H10" s="37">
        <v>6318711</v>
      </c>
    </row>
    <row r="11" spans="1:8" s="21" customFormat="1" x14ac:dyDescent="0.25">
      <c r="A11" s="19">
        <v>42</v>
      </c>
      <c r="B11" s="20" t="s">
        <v>1263</v>
      </c>
      <c r="C11" s="20" t="s">
        <v>1305</v>
      </c>
      <c r="D11" s="22">
        <v>43496</v>
      </c>
      <c r="E11" s="22">
        <v>43830</v>
      </c>
      <c r="F11" s="37">
        <v>7500000</v>
      </c>
      <c r="G11" s="37">
        <v>2025000</v>
      </c>
      <c r="H11" s="37">
        <v>9525000</v>
      </c>
    </row>
    <row r="12" spans="1:8" s="21" customFormat="1" x14ac:dyDescent="0.25">
      <c r="A12" s="19">
        <v>47</v>
      </c>
      <c r="B12" s="20" t="s">
        <v>251</v>
      </c>
      <c r="C12" s="20" t="s">
        <v>1306</v>
      </c>
      <c r="D12" s="22">
        <v>43495</v>
      </c>
      <c r="E12" s="22">
        <v>43830</v>
      </c>
      <c r="F12" s="37">
        <v>9392500</v>
      </c>
      <c r="G12" s="37">
        <v>2535975</v>
      </c>
      <c r="H12" s="37">
        <v>11928475</v>
      </c>
    </row>
    <row r="13" spans="1:8" s="21" customFormat="1" x14ac:dyDescent="0.25">
      <c r="A13" s="19">
        <v>57</v>
      </c>
      <c r="B13" s="20" t="s">
        <v>1264</v>
      </c>
      <c r="C13" s="20" t="s">
        <v>1307</v>
      </c>
      <c r="D13" s="22">
        <v>43496</v>
      </c>
      <c r="E13" s="22">
        <v>43546</v>
      </c>
      <c r="F13" s="37">
        <v>23647780</v>
      </c>
      <c r="G13" s="37">
        <v>6384900.5999999996</v>
      </c>
      <c r="H13" s="37">
        <v>30032680.600000001</v>
      </c>
    </row>
    <row r="14" spans="1:8" s="21" customFormat="1" x14ac:dyDescent="0.25">
      <c r="A14" s="19">
        <v>66</v>
      </c>
      <c r="B14" s="20" t="s">
        <v>1265</v>
      </c>
      <c r="C14" s="20" t="s">
        <v>1308</v>
      </c>
      <c r="D14" s="22">
        <v>43479</v>
      </c>
      <c r="E14" s="22">
        <v>43830</v>
      </c>
      <c r="F14" s="37">
        <v>8000000</v>
      </c>
      <c r="G14" s="37">
        <v>2160000</v>
      </c>
      <c r="H14" s="37">
        <v>10160000</v>
      </c>
    </row>
    <row r="15" spans="1:8" s="21" customFormat="1" ht="31.5" x14ac:dyDescent="0.25">
      <c r="A15" s="19">
        <v>70</v>
      </c>
      <c r="B15" s="20" t="s">
        <v>1266</v>
      </c>
      <c r="C15" s="20" t="s">
        <v>1309</v>
      </c>
      <c r="D15" s="22">
        <v>43487</v>
      </c>
      <c r="E15" s="22">
        <v>43496</v>
      </c>
      <c r="F15" s="37">
        <v>24500000</v>
      </c>
      <c r="G15" s="37">
        <v>0</v>
      </c>
      <c r="H15" s="37">
        <v>24500000</v>
      </c>
    </row>
    <row r="16" spans="1:8" s="21" customFormat="1" x14ac:dyDescent="0.25">
      <c r="A16" s="19">
        <v>71</v>
      </c>
      <c r="B16" s="20" t="s">
        <v>1267</v>
      </c>
      <c r="C16" s="20" t="s">
        <v>1310</v>
      </c>
      <c r="D16" s="22">
        <v>43495</v>
      </c>
      <c r="E16" s="22">
        <v>43830</v>
      </c>
      <c r="F16" s="37">
        <v>242946978.74015749</v>
      </c>
      <c r="G16" s="37">
        <v>65595684.259842515</v>
      </c>
      <c r="H16" s="37">
        <v>308542663</v>
      </c>
    </row>
    <row r="17" spans="1:8" s="21" customFormat="1" x14ac:dyDescent="0.25">
      <c r="A17" s="19">
        <v>92</v>
      </c>
      <c r="B17" s="20" t="s">
        <v>1268</v>
      </c>
      <c r="C17" s="20" t="s">
        <v>1311</v>
      </c>
      <c r="D17" s="22">
        <v>43496</v>
      </c>
      <c r="E17" s="22">
        <v>43524</v>
      </c>
      <c r="F17" s="37">
        <v>49606299.212598428</v>
      </c>
      <c r="G17" s="37">
        <v>13393700.787401572</v>
      </c>
      <c r="H17" s="37">
        <v>63000000</v>
      </c>
    </row>
    <row r="18" spans="1:8" s="21" customFormat="1" ht="31.5" x14ac:dyDescent="0.25">
      <c r="A18" s="19">
        <v>95</v>
      </c>
      <c r="B18" s="20" t="s">
        <v>1269</v>
      </c>
      <c r="C18" s="20" t="s">
        <v>1312</v>
      </c>
      <c r="D18" s="22">
        <v>43502</v>
      </c>
      <c r="E18" s="22">
        <v>43830</v>
      </c>
      <c r="F18" s="37">
        <v>10000000</v>
      </c>
      <c r="G18" s="37">
        <v>0</v>
      </c>
      <c r="H18" s="37">
        <v>10000000</v>
      </c>
    </row>
    <row r="19" spans="1:8" s="21" customFormat="1" x14ac:dyDescent="0.25">
      <c r="A19" s="19">
        <v>106</v>
      </c>
      <c r="B19" s="20" t="s">
        <v>1270</v>
      </c>
      <c r="C19" s="20" t="s">
        <v>1313</v>
      </c>
      <c r="D19" s="22">
        <v>43503</v>
      </c>
      <c r="E19" s="22">
        <v>43511</v>
      </c>
      <c r="F19" s="37">
        <v>7240000</v>
      </c>
      <c r="G19" s="37">
        <v>0</v>
      </c>
      <c r="H19" s="37">
        <v>7240000</v>
      </c>
    </row>
    <row r="20" spans="1:8" s="21" customFormat="1" x14ac:dyDescent="0.25">
      <c r="A20" s="19">
        <v>123</v>
      </c>
      <c r="B20" s="20" t="s">
        <v>1271</v>
      </c>
      <c r="C20" s="20" t="s">
        <v>1314</v>
      </c>
      <c r="D20" s="22">
        <v>43510</v>
      </c>
      <c r="E20" s="22">
        <v>43555</v>
      </c>
      <c r="F20" s="37">
        <v>19685039.370078739</v>
      </c>
      <c r="G20" s="37">
        <v>5314960.6299212612</v>
      </c>
      <c r="H20" s="37">
        <v>25000000</v>
      </c>
    </row>
    <row r="21" spans="1:8" s="21" customFormat="1" x14ac:dyDescent="0.25">
      <c r="A21" s="19">
        <v>124</v>
      </c>
      <c r="B21" s="20" t="s">
        <v>1265</v>
      </c>
      <c r="C21" s="20" t="s">
        <v>1315</v>
      </c>
      <c r="D21" s="22">
        <v>43510</v>
      </c>
      <c r="E21" s="22">
        <v>43830</v>
      </c>
      <c r="F21" s="37">
        <v>8000000</v>
      </c>
      <c r="G21" s="37">
        <v>2160000</v>
      </c>
      <c r="H21" s="37">
        <v>10160000</v>
      </c>
    </row>
    <row r="22" spans="1:8" s="21" customFormat="1" x14ac:dyDescent="0.25">
      <c r="A22" s="19">
        <v>137</v>
      </c>
      <c r="B22" s="21" t="s">
        <v>1272</v>
      </c>
      <c r="C22" s="20" t="s">
        <v>1316</v>
      </c>
      <c r="D22" s="22">
        <v>43510</v>
      </c>
      <c r="E22" s="22">
        <v>43555</v>
      </c>
      <c r="F22" s="37">
        <v>13336033</v>
      </c>
      <c r="G22" s="37">
        <v>3600728.91</v>
      </c>
      <c r="H22" s="37">
        <v>16936761.91</v>
      </c>
    </row>
    <row r="23" spans="1:8" s="21" customFormat="1" x14ac:dyDescent="0.25">
      <c r="A23" s="19">
        <v>140</v>
      </c>
      <c r="B23" s="20" t="s">
        <v>1273</v>
      </c>
      <c r="C23" s="20" t="s">
        <v>1317</v>
      </c>
      <c r="D23" s="22">
        <v>43515</v>
      </c>
      <c r="E23" s="22">
        <v>43555</v>
      </c>
      <c r="F23" s="37">
        <v>11000000</v>
      </c>
      <c r="G23" s="37">
        <v>0</v>
      </c>
      <c r="H23" s="37">
        <v>11000000</v>
      </c>
    </row>
    <row r="24" spans="1:8" s="21" customFormat="1" x14ac:dyDescent="0.25">
      <c r="A24" s="19">
        <v>144</v>
      </c>
      <c r="B24" s="20" t="s">
        <v>1210</v>
      </c>
      <c r="C24" s="20" t="s">
        <v>1318</v>
      </c>
      <c r="D24" s="22">
        <v>43453</v>
      </c>
      <c r="E24" s="22">
        <v>43585</v>
      </c>
      <c r="F24" s="37">
        <v>21700000</v>
      </c>
      <c r="G24" s="37">
        <v>5859000</v>
      </c>
      <c r="H24" s="37">
        <v>27559000</v>
      </c>
    </row>
    <row r="25" spans="1:8" s="21" customFormat="1" ht="31.5" x14ac:dyDescent="0.25">
      <c r="A25" s="19">
        <v>148</v>
      </c>
      <c r="B25" s="20" t="s">
        <v>1274</v>
      </c>
      <c r="C25" s="20" t="s">
        <v>1319</v>
      </c>
      <c r="D25" s="22">
        <v>43516</v>
      </c>
      <c r="E25" s="22">
        <v>43830</v>
      </c>
      <c r="F25" s="37">
        <v>13500000</v>
      </c>
      <c r="G25" s="37">
        <v>3645000</v>
      </c>
      <c r="H25" s="37">
        <v>17145000</v>
      </c>
    </row>
    <row r="26" spans="1:8" s="21" customFormat="1" x14ac:dyDescent="0.25">
      <c r="A26" s="19">
        <v>156</v>
      </c>
      <c r="B26" s="20" t="s">
        <v>1272</v>
      </c>
      <c r="C26" s="21" t="s">
        <v>1320</v>
      </c>
      <c r="D26" s="22">
        <v>43516</v>
      </c>
      <c r="E26" s="22">
        <v>43830</v>
      </c>
      <c r="F26" s="37">
        <v>11037112.598425196</v>
      </c>
      <c r="G26" s="37">
        <v>2980020.4015748035</v>
      </c>
      <c r="H26" s="37">
        <v>14017133</v>
      </c>
    </row>
    <row r="27" spans="1:8" s="21" customFormat="1" x14ac:dyDescent="0.25">
      <c r="A27" s="19">
        <v>177</v>
      </c>
      <c r="B27" s="20" t="s">
        <v>1275</v>
      </c>
      <c r="C27" s="20" t="s">
        <v>433</v>
      </c>
      <c r="D27" s="22">
        <v>43528</v>
      </c>
      <c r="E27" s="22">
        <v>43830</v>
      </c>
      <c r="F27" s="37">
        <v>10000000</v>
      </c>
      <c r="G27" s="37">
        <v>0</v>
      </c>
      <c r="H27" s="37">
        <v>10000000</v>
      </c>
    </row>
    <row r="28" spans="1:8" s="21" customFormat="1" x14ac:dyDescent="0.25">
      <c r="A28" s="19">
        <v>182</v>
      </c>
      <c r="B28" s="20" t="s">
        <v>1265</v>
      </c>
      <c r="C28" s="20" t="s">
        <v>1321</v>
      </c>
      <c r="D28" s="22">
        <v>43525</v>
      </c>
      <c r="E28" s="22">
        <v>43830</v>
      </c>
      <c r="F28" s="37">
        <v>6278204.7244094489</v>
      </c>
      <c r="G28" s="37">
        <v>1695115.2755905511</v>
      </c>
      <c r="H28" s="37">
        <v>7973320</v>
      </c>
    </row>
    <row r="29" spans="1:8" s="21" customFormat="1" x14ac:dyDescent="0.25">
      <c r="A29" s="19">
        <v>183</v>
      </c>
      <c r="B29" s="20" t="s">
        <v>1267</v>
      </c>
      <c r="C29" s="20" t="s">
        <v>1322</v>
      </c>
      <c r="D29" s="22">
        <v>43525</v>
      </c>
      <c r="E29" s="22">
        <v>43738</v>
      </c>
      <c r="F29" s="37">
        <v>28989921.259842519</v>
      </c>
      <c r="G29" s="37">
        <v>7827278.7401574813</v>
      </c>
      <c r="H29" s="37">
        <v>36817200</v>
      </c>
    </row>
    <row r="30" spans="1:8" s="21" customFormat="1" x14ac:dyDescent="0.25">
      <c r="A30" s="19">
        <v>192</v>
      </c>
      <c r="B30" s="20" t="s">
        <v>1276</v>
      </c>
      <c r="C30" s="23" t="s">
        <v>1323</v>
      </c>
      <c r="D30" s="24">
        <v>43525</v>
      </c>
      <c r="E30" s="24">
        <v>43555</v>
      </c>
      <c r="F30" s="38">
        <v>20887500</v>
      </c>
      <c r="G30" s="38">
        <v>0</v>
      </c>
      <c r="H30" s="38">
        <v>20887500</v>
      </c>
    </row>
    <row r="31" spans="1:8" s="21" customFormat="1" ht="31.5" x14ac:dyDescent="0.25">
      <c r="A31" s="19">
        <v>200</v>
      </c>
      <c r="B31" s="20" t="s">
        <v>1277</v>
      </c>
      <c r="C31" s="20" t="s">
        <v>1327</v>
      </c>
      <c r="D31" s="22">
        <v>43530</v>
      </c>
      <c r="E31" s="22">
        <v>43830</v>
      </c>
      <c r="F31" s="37">
        <v>58816262</v>
      </c>
      <c r="G31" s="37">
        <v>15880390.74</v>
      </c>
      <c r="H31" s="37">
        <v>74696652.739999995</v>
      </c>
    </row>
    <row r="32" spans="1:8" s="21" customFormat="1" ht="31.5" x14ac:dyDescent="0.25">
      <c r="A32" s="19">
        <v>207</v>
      </c>
      <c r="B32" s="20" t="s">
        <v>1278</v>
      </c>
      <c r="C32" s="20" t="s">
        <v>1328</v>
      </c>
      <c r="D32" s="22">
        <v>43530</v>
      </c>
      <c r="E32" s="22">
        <v>43738</v>
      </c>
      <c r="F32" s="37">
        <v>5929550</v>
      </c>
      <c r="G32" s="37">
        <v>1600978.5</v>
      </c>
      <c r="H32" s="37">
        <v>7530528.5</v>
      </c>
    </row>
    <row r="33" spans="1:8" s="21" customFormat="1" x14ac:dyDescent="0.25">
      <c r="A33" s="19">
        <v>210</v>
      </c>
      <c r="B33" s="25" t="s">
        <v>1261</v>
      </c>
      <c r="C33" s="20" t="s">
        <v>1329</v>
      </c>
      <c r="D33" s="22">
        <v>43530</v>
      </c>
      <c r="E33" s="22">
        <v>43738</v>
      </c>
      <c r="F33" s="37">
        <v>237192000</v>
      </c>
      <c r="G33" s="37">
        <v>64041840</v>
      </c>
      <c r="H33" s="37">
        <v>301233840</v>
      </c>
    </row>
    <row r="34" spans="1:8" s="21" customFormat="1" x14ac:dyDescent="0.25">
      <c r="A34" s="19">
        <v>210</v>
      </c>
      <c r="B34" s="25" t="s">
        <v>1261</v>
      </c>
      <c r="C34" s="20" t="s">
        <v>1330</v>
      </c>
      <c r="D34" s="22">
        <v>43530</v>
      </c>
      <c r="E34" s="22">
        <v>43738</v>
      </c>
      <c r="F34" s="37">
        <v>62240000</v>
      </c>
      <c r="G34" s="37">
        <v>16804800</v>
      </c>
      <c r="H34" s="37">
        <v>79044800</v>
      </c>
    </row>
    <row r="35" spans="1:8" s="21" customFormat="1" x14ac:dyDescent="0.25">
      <c r="A35" s="19">
        <v>232</v>
      </c>
      <c r="B35" s="20" t="s">
        <v>1279</v>
      </c>
      <c r="C35" s="20" t="s">
        <v>1331</v>
      </c>
      <c r="D35" s="26">
        <v>43535</v>
      </c>
      <c r="E35" s="26">
        <v>43830</v>
      </c>
      <c r="F35" s="37">
        <v>5000000</v>
      </c>
      <c r="G35" s="37">
        <v>0</v>
      </c>
      <c r="H35" s="37">
        <v>5000000</v>
      </c>
    </row>
    <row r="36" spans="1:8" s="21" customFormat="1" x14ac:dyDescent="0.25">
      <c r="A36" s="19">
        <v>233</v>
      </c>
      <c r="B36" s="20" t="s">
        <v>1280</v>
      </c>
      <c r="C36" s="20" t="s">
        <v>1332</v>
      </c>
      <c r="D36" s="26">
        <v>43551</v>
      </c>
      <c r="E36" s="26">
        <v>44196</v>
      </c>
      <c r="F36" s="37">
        <v>20000000</v>
      </c>
      <c r="G36" s="37">
        <v>0</v>
      </c>
      <c r="H36" s="37">
        <v>20000000</v>
      </c>
    </row>
    <row r="37" spans="1:8" s="21" customFormat="1" x14ac:dyDescent="0.25">
      <c r="A37" s="19">
        <v>234</v>
      </c>
      <c r="B37" s="20" t="s">
        <v>931</v>
      </c>
      <c r="C37" s="20" t="s">
        <v>1333</v>
      </c>
      <c r="D37" s="26">
        <v>43556</v>
      </c>
      <c r="E37" s="26">
        <v>43631</v>
      </c>
      <c r="F37" s="37">
        <v>7279346.4566929135</v>
      </c>
      <c r="G37" s="37">
        <v>1965423.5433070865</v>
      </c>
      <c r="H37" s="37">
        <v>9244770</v>
      </c>
    </row>
    <row r="38" spans="1:8" s="21" customFormat="1" x14ac:dyDescent="0.25">
      <c r="A38" s="19">
        <v>249</v>
      </c>
      <c r="B38" s="20" t="s">
        <v>1264</v>
      </c>
      <c r="C38" s="20" t="s">
        <v>1334</v>
      </c>
      <c r="D38" s="26">
        <v>43559</v>
      </c>
      <c r="E38" s="26">
        <v>43638</v>
      </c>
      <c r="F38" s="37">
        <v>7897556.692913386</v>
      </c>
      <c r="G38" s="37">
        <v>2132340.307086614</v>
      </c>
      <c r="H38" s="37">
        <v>10029897</v>
      </c>
    </row>
    <row r="39" spans="1:8" s="21" customFormat="1" x14ac:dyDescent="0.25">
      <c r="A39" s="19">
        <v>259</v>
      </c>
      <c r="B39" s="20" t="s">
        <v>1265</v>
      </c>
      <c r="C39" s="20" t="s">
        <v>1335</v>
      </c>
      <c r="D39" s="26">
        <v>43565</v>
      </c>
      <c r="E39" s="26">
        <v>43616</v>
      </c>
      <c r="F39" s="37">
        <v>7738784.2519685039</v>
      </c>
      <c r="G39" s="37">
        <v>2089471.7480314961</v>
      </c>
      <c r="H39" s="37">
        <v>9828256</v>
      </c>
    </row>
    <row r="40" spans="1:8" s="21" customFormat="1" x14ac:dyDescent="0.25">
      <c r="A40" s="19">
        <v>260</v>
      </c>
      <c r="B40" s="20" t="s">
        <v>89</v>
      </c>
      <c r="C40" s="20" t="s">
        <v>1336</v>
      </c>
      <c r="D40" s="26">
        <v>43556</v>
      </c>
      <c r="E40" s="26">
        <v>43861</v>
      </c>
      <c r="F40" s="37">
        <v>8000000</v>
      </c>
      <c r="G40" s="37">
        <v>0</v>
      </c>
      <c r="H40" s="37">
        <v>8000000</v>
      </c>
    </row>
    <row r="41" spans="1:8" s="21" customFormat="1" x14ac:dyDescent="0.25">
      <c r="A41" s="19">
        <v>273</v>
      </c>
      <c r="B41" s="20" t="s">
        <v>1281</v>
      </c>
      <c r="C41" s="20" t="s">
        <v>433</v>
      </c>
      <c r="D41" s="22">
        <v>43556</v>
      </c>
      <c r="E41" s="22">
        <v>43861</v>
      </c>
      <c r="F41" s="37">
        <v>5511811.0236220472</v>
      </c>
      <c r="G41" s="37">
        <v>1488188.9763779528</v>
      </c>
      <c r="H41" s="37">
        <v>7000000</v>
      </c>
    </row>
    <row r="42" spans="1:8" s="21" customFormat="1" x14ac:dyDescent="0.25">
      <c r="A42" s="19">
        <v>283</v>
      </c>
      <c r="B42" s="20" t="s">
        <v>1258</v>
      </c>
      <c r="C42" s="20" t="s">
        <v>1337</v>
      </c>
      <c r="D42" s="22">
        <v>43556</v>
      </c>
      <c r="E42" s="22">
        <v>43739</v>
      </c>
      <c r="F42" s="37">
        <v>14570000</v>
      </c>
      <c r="G42" s="37">
        <v>3933900</v>
      </c>
      <c r="H42" s="37">
        <v>18503900</v>
      </c>
    </row>
    <row r="43" spans="1:8" s="21" customFormat="1" x14ac:dyDescent="0.25">
      <c r="A43" s="19">
        <v>308</v>
      </c>
      <c r="B43" s="20" t="s">
        <v>1265</v>
      </c>
      <c r="C43" s="21" t="s">
        <v>1335</v>
      </c>
      <c r="D43" s="22">
        <v>43565</v>
      </c>
      <c r="E43" s="22">
        <v>43616</v>
      </c>
      <c r="F43" s="37">
        <v>7738784.2519685039</v>
      </c>
      <c r="G43" s="37">
        <v>2089471.7480314961</v>
      </c>
      <c r="H43" s="37">
        <v>9828256</v>
      </c>
    </row>
    <row r="44" spans="1:8" s="21" customFormat="1" x14ac:dyDescent="0.25">
      <c r="A44" s="19">
        <v>318</v>
      </c>
      <c r="B44" s="21" t="s">
        <v>1267</v>
      </c>
      <c r="C44" s="20" t="s">
        <v>1338</v>
      </c>
      <c r="D44" s="22">
        <v>43581</v>
      </c>
      <c r="E44" s="22">
        <v>43677</v>
      </c>
      <c r="F44" s="37">
        <v>48919789</v>
      </c>
      <c r="G44" s="37">
        <v>13208343.029999999</v>
      </c>
      <c r="H44" s="37">
        <v>62128132.030000001</v>
      </c>
    </row>
    <row r="45" spans="1:8" s="21" customFormat="1" x14ac:dyDescent="0.25">
      <c r="A45" s="19">
        <v>336</v>
      </c>
      <c r="B45" s="20" t="s">
        <v>1282</v>
      </c>
      <c r="C45" s="20" t="s">
        <v>482</v>
      </c>
      <c r="D45" s="22">
        <v>43580</v>
      </c>
      <c r="E45" s="22">
        <v>43830</v>
      </c>
      <c r="F45" s="37">
        <v>62000000</v>
      </c>
      <c r="G45" s="37">
        <v>0</v>
      </c>
      <c r="H45" s="37">
        <v>62000000</v>
      </c>
    </row>
    <row r="46" spans="1:8" s="21" customFormat="1" x14ac:dyDescent="0.25">
      <c r="A46" s="19">
        <v>349</v>
      </c>
      <c r="B46" s="21" t="s">
        <v>1267</v>
      </c>
      <c r="C46" s="20" t="s">
        <v>1339</v>
      </c>
      <c r="D46" s="22">
        <v>43581</v>
      </c>
      <c r="E46" s="22">
        <v>43830</v>
      </c>
      <c r="F46" s="37">
        <v>15928229.133858267</v>
      </c>
      <c r="G46" s="37">
        <v>4300621.8661417328</v>
      </c>
      <c r="H46" s="37">
        <v>20228851</v>
      </c>
    </row>
    <row r="47" spans="1:8" s="21" customFormat="1" ht="31.5" x14ac:dyDescent="0.25">
      <c r="A47" s="19">
        <v>418</v>
      </c>
      <c r="B47" s="20" t="s">
        <v>1278</v>
      </c>
      <c r="C47" s="20" t="s">
        <v>1340</v>
      </c>
      <c r="D47" s="22">
        <v>43591</v>
      </c>
      <c r="E47" s="22">
        <v>43708</v>
      </c>
      <c r="F47" s="37">
        <v>6726974.0157480314</v>
      </c>
      <c r="G47" s="37">
        <v>1816282.9842519686</v>
      </c>
      <c r="H47" s="37">
        <v>8543257</v>
      </c>
    </row>
    <row r="48" spans="1:8" s="21" customFormat="1" x14ac:dyDescent="0.25">
      <c r="A48" s="19">
        <v>419</v>
      </c>
      <c r="B48" s="20" t="s">
        <v>1283</v>
      </c>
      <c r="C48" s="21" t="s">
        <v>1341</v>
      </c>
      <c r="D48" s="22">
        <v>43592</v>
      </c>
      <c r="E48" s="22">
        <v>43830</v>
      </c>
      <c r="F48" s="37">
        <v>15000000</v>
      </c>
      <c r="G48" s="37">
        <v>4050000</v>
      </c>
      <c r="H48" s="37">
        <v>19050000</v>
      </c>
    </row>
    <row r="49" spans="1:9" s="21" customFormat="1" x14ac:dyDescent="0.25">
      <c r="A49" s="19">
        <v>426</v>
      </c>
      <c r="B49" s="21" t="s">
        <v>1267</v>
      </c>
      <c r="C49" s="20" t="s">
        <v>1342</v>
      </c>
      <c r="D49" s="22">
        <v>43599</v>
      </c>
      <c r="E49" s="22">
        <v>43799</v>
      </c>
      <c r="F49" s="37">
        <v>11603951.181102362</v>
      </c>
      <c r="G49" s="37">
        <v>3133066.8188976385</v>
      </c>
      <c r="H49" s="37">
        <v>14737018</v>
      </c>
    </row>
    <row r="50" spans="1:9" s="21" customFormat="1" x14ac:dyDescent="0.25">
      <c r="A50" s="19">
        <v>427</v>
      </c>
      <c r="B50" s="21" t="s">
        <v>1267</v>
      </c>
      <c r="C50" s="21" t="s">
        <v>1343</v>
      </c>
      <c r="D50" s="22">
        <v>43599</v>
      </c>
      <c r="E50" s="22">
        <v>43799</v>
      </c>
      <c r="F50" s="37">
        <v>5691236.2204724411</v>
      </c>
      <c r="G50" s="37">
        <v>1536633.7795275589</v>
      </c>
      <c r="H50" s="37">
        <v>7227870</v>
      </c>
    </row>
    <row r="51" spans="1:9" s="21" customFormat="1" x14ac:dyDescent="0.25">
      <c r="A51" s="19">
        <v>428</v>
      </c>
      <c r="B51" s="21" t="s">
        <v>1267</v>
      </c>
      <c r="C51" s="20" t="s">
        <v>1344</v>
      </c>
      <c r="D51" s="22">
        <v>43599</v>
      </c>
      <c r="E51" s="22">
        <v>43799</v>
      </c>
      <c r="F51" s="37">
        <v>9468115.7480314951</v>
      </c>
      <c r="G51" s="37">
        <v>2556391.2519685049</v>
      </c>
      <c r="H51" s="37">
        <v>12024507</v>
      </c>
    </row>
    <row r="52" spans="1:9" s="21" customFormat="1" x14ac:dyDescent="0.25">
      <c r="A52" s="19">
        <v>440</v>
      </c>
      <c r="B52" s="20" t="s">
        <v>1265</v>
      </c>
      <c r="C52" s="20" t="s">
        <v>1345</v>
      </c>
      <c r="D52" s="22">
        <v>43598</v>
      </c>
      <c r="E52" s="22">
        <v>43646</v>
      </c>
      <c r="F52" s="37">
        <v>13993993.700787401</v>
      </c>
      <c r="G52" s="37">
        <v>3778378.2992125992</v>
      </c>
      <c r="H52" s="37">
        <v>17772372</v>
      </c>
    </row>
    <row r="53" spans="1:9" s="21" customFormat="1" x14ac:dyDescent="0.25">
      <c r="A53" s="19">
        <v>441</v>
      </c>
      <c r="B53" s="20" t="s">
        <v>1284</v>
      </c>
      <c r="C53" s="20" t="s">
        <v>1346</v>
      </c>
      <c r="D53" s="22">
        <v>43606</v>
      </c>
      <c r="E53" s="22">
        <v>43616</v>
      </c>
      <c r="F53" s="37">
        <v>27776987</v>
      </c>
      <c r="G53" s="37">
        <v>7499786.4900000002</v>
      </c>
      <c r="H53" s="37">
        <v>35276773.490000002</v>
      </c>
    </row>
    <row r="54" spans="1:9" s="21" customFormat="1" x14ac:dyDescent="0.25">
      <c r="A54" s="19">
        <v>442</v>
      </c>
      <c r="B54" s="20" t="s">
        <v>1285</v>
      </c>
      <c r="C54" s="20" t="s">
        <v>1347</v>
      </c>
      <c r="D54" s="22">
        <v>43607</v>
      </c>
      <c r="E54" s="22">
        <v>43861</v>
      </c>
      <c r="F54" s="37">
        <v>7086614.1732283467</v>
      </c>
      <c r="G54" s="37">
        <v>1913385.8267716533</v>
      </c>
      <c r="H54" s="37">
        <v>9000000</v>
      </c>
    </row>
    <row r="55" spans="1:9" s="21" customFormat="1" x14ac:dyDescent="0.25">
      <c r="A55" s="19">
        <v>449</v>
      </c>
      <c r="B55" s="20" t="s">
        <v>1261</v>
      </c>
      <c r="C55" s="21" t="s">
        <v>1348</v>
      </c>
      <c r="D55" s="22">
        <v>43601</v>
      </c>
      <c r="E55" s="22">
        <v>43738</v>
      </c>
      <c r="F55" s="37">
        <v>39228641.732283466</v>
      </c>
      <c r="G55" s="37">
        <v>10591733.267716534</v>
      </c>
      <c r="H55" s="37">
        <v>49820375</v>
      </c>
    </row>
    <row r="56" spans="1:9" s="21" customFormat="1" x14ac:dyDescent="0.25">
      <c r="A56" s="19">
        <v>454</v>
      </c>
      <c r="B56" s="20" t="s">
        <v>1199</v>
      </c>
      <c r="C56" s="20" t="s">
        <v>1349</v>
      </c>
      <c r="D56" s="22">
        <v>43608</v>
      </c>
      <c r="E56" s="22">
        <v>43830</v>
      </c>
      <c r="F56" s="37">
        <v>7488523.6220472436</v>
      </c>
      <c r="G56" s="37">
        <v>2021901.3779527564</v>
      </c>
      <c r="H56" s="37">
        <v>9510425</v>
      </c>
    </row>
    <row r="57" spans="1:9" s="21" customFormat="1" x14ac:dyDescent="0.25">
      <c r="A57" s="19">
        <v>462</v>
      </c>
      <c r="B57" s="20" t="s">
        <v>1261</v>
      </c>
      <c r="C57" s="20" t="s">
        <v>1350</v>
      </c>
      <c r="D57" s="22">
        <v>43607</v>
      </c>
      <c r="E57" s="22">
        <v>43611</v>
      </c>
      <c r="F57" s="37">
        <v>7927534.6456692908</v>
      </c>
      <c r="G57" s="37">
        <v>2140434.3543307092</v>
      </c>
      <c r="H57" s="37">
        <v>10067969</v>
      </c>
    </row>
    <row r="58" spans="1:9" s="21" customFormat="1" x14ac:dyDescent="0.25">
      <c r="A58" s="19">
        <v>465</v>
      </c>
      <c r="B58" s="20" t="s">
        <v>1286</v>
      </c>
      <c r="C58" s="20" t="s">
        <v>1351</v>
      </c>
      <c r="D58" s="22">
        <v>43217</v>
      </c>
      <c r="E58" s="22">
        <v>43830</v>
      </c>
      <c r="F58" s="37">
        <v>43737057.480314963</v>
      </c>
      <c r="G58" s="37">
        <v>11809005.519685037</v>
      </c>
      <c r="H58" s="37">
        <v>55546063</v>
      </c>
    </row>
    <row r="59" spans="1:9" s="21" customFormat="1" x14ac:dyDescent="0.25">
      <c r="A59" s="19"/>
      <c r="B59" s="20"/>
      <c r="C59" s="20"/>
      <c r="D59" s="22"/>
      <c r="E59" s="22"/>
      <c r="F59" s="37"/>
      <c r="G59" s="37"/>
      <c r="H59" s="37"/>
      <c r="I59" s="21" t="s">
        <v>1379</v>
      </c>
    </row>
    <row r="60" spans="1:9" s="8" customFormat="1" x14ac:dyDescent="0.25">
      <c r="A60" s="33" t="s">
        <v>1375</v>
      </c>
      <c r="B60" s="33"/>
      <c r="C60" s="8" t="s">
        <v>1376</v>
      </c>
      <c r="D60" s="18"/>
      <c r="E60" s="18"/>
      <c r="F60" s="9"/>
      <c r="G60" s="9"/>
      <c r="H60" s="9"/>
    </row>
    <row r="61" spans="1:9" x14ac:dyDescent="0.25">
      <c r="A61" s="31"/>
      <c r="B61" s="31"/>
      <c r="C61" s="32" t="s">
        <v>1377</v>
      </c>
    </row>
    <row r="63" spans="1:9" x14ac:dyDescent="0.25">
      <c r="A63" s="8" t="s">
        <v>303</v>
      </c>
      <c r="B63" s="8" t="s">
        <v>304</v>
      </c>
      <c r="C63" s="8" t="s">
        <v>305</v>
      </c>
      <c r="D63" s="18" t="s">
        <v>306</v>
      </c>
      <c r="E63" s="18" t="s">
        <v>307</v>
      </c>
      <c r="F63" s="9" t="s">
        <v>308</v>
      </c>
      <c r="G63" s="9" t="s">
        <v>309</v>
      </c>
      <c r="H63" s="9" t="s">
        <v>310</v>
      </c>
    </row>
    <row r="64" spans="1:9" s="21" customFormat="1" x14ac:dyDescent="0.25">
      <c r="A64" s="19"/>
      <c r="B64" s="20"/>
      <c r="C64" s="20"/>
      <c r="D64" s="22"/>
      <c r="E64" s="22"/>
      <c r="F64" s="37"/>
      <c r="G64" s="37"/>
      <c r="H64" s="37"/>
    </row>
    <row r="65" spans="1:8" s="21" customFormat="1" x14ac:dyDescent="0.25">
      <c r="A65" s="19">
        <v>482</v>
      </c>
      <c r="B65" s="21" t="s">
        <v>1287</v>
      </c>
      <c r="C65" s="20" t="s">
        <v>1352</v>
      </c>
      <c r="D65" s="22">
        <v>43601</v>
      </c>
      <c r="E65" s="22">
        <v>43646</v>
      </c>
      <c r="F65" s="37">
        <v>5383464.5669291336</v>
      </c>
      <c r="G65" s="37">
        <v>1453535.4330708664</v>
      </c>
      <c r="H65" s="37">
        <v>6837000</v>
      </c>
    </row>
    <row r="66" spans="1:8" s="21" customFormat="1" x14ac:dyDescent="0.25">
      <c r="A66" s="19">
        <v>493</v>
      </c>
      <c r="B66" s="20" t="s">
        <v>1288</v>
      </c>
      <c r="C66" s="23" t="s">
        <v>1353</v>
      </c>
      <c r="D66" s="22">
        <v>43616</v>
      </c>
      <c r="E66" s="22">
        <v>43830</v>
      </c>
      <c r="F66" s="37">
        <v>10289763.779527558</v>
      </c>
      <c r="G66" s="37">
        <v>2778236.220472442</v>
      </c>
      <c r="H66" s="37">
        <v>13068000</v>
      </c>
    </row>
    <row r="67" spans="1:8" s="21" customFormat="1" x14ac:dyDescent="0.25">
      <c r="A67" s="19">
        <v>614</v>
      </c>
      <c r="B67" s="21" t="s">
        <v>1289</v>
      </c>
      <c r="C67" s="20" t="s">
        <v>1354</v>
      </c>
      <c r="D67" s="22">
        <v>43642</v>
      </c>
      <c r="E67" s="22">
        <v>43708</v>
      </c>
      <c r="F67" s="37">
        <v>11949950</v>
      </c>
      <c r="G67" s="37">
        <v>3226486.5</v>
      </c>
      <c r="H67" s="37">
        <v>15176436.5</v>
      </c>
    </row>
    <row r="68" spans="1:8" s="21" customFormat="1" x14ac:dyDescent="0.25">
      <c r="A68" s="19">
        <v>616</v>
      </c>
      <c r="B68" s="21" t="s">
        <v>1290</v>
      </c>
      <c r="C68" s="20" t="s">
        <v>1355</v>
      </c>
      <c r="D68" s="22">
        <v>43642</v>
      </c>
      <c r="E68" s="22">
        <v>44377</v>
      </c>
      <c r="F68" s="37">
        <v>5890000</v>
      </c>
      <c r="G68" s="37">
        <v>1590300</v>
      </c>
      <c r="H68" s="37">
        <v>7480300</v>
      </c>
    </row>
    <row r="69" spans="1:8" s="21" customFormat="1" x14ac:dyDescent="0.25">
      <c r="A69" s="19">
        <v>618</v>
      </c>
      <c r="B69" s="20" t="s">
        <v>1291</v>
      </c>
      <c r="C69" s="20" t="s">
        <v>1356</v>
      </c>
      <c r="D69" s="22">
        <v>43644</v>
      </c>
      <c r="E69" s="22">
        <v>43690</v>
      </c>
      <c r="F69" s="37">
        <v>25984251.968503937</v>
      </c>
      <c r="G69" s="37">
        <v>7015748.0314960629</v>
      </c>
      <c r="H69" s="37">
        <v>33000000</v>
      </c>
    </row>
    <row r="70" spans="1:8" s="21" customFormat="1" ht="31.5" x14ac:dyDescent="0.25">
      <c r="A70" s="19">
        <v>621</v>
      </c>
      <c r="B70" s="20" t="s">
        <v>1292</v>
      </c>
      <c r="C70" s="20" t="s">
        <v>1357</v>
      </c>
      <c r="D70" s="22">
        <v>43608</v>
      </c>
      <c r="E70" s="22">
        <v>43666</v>
      </c>
      <c r="F70" s="37">
        <v>7488523.6220472436</v>
      </c>
      <c r="G70" s="37">
        <v>2021901.3779527564</v>
      </c>
      <c r="H70" s="37">
        <v>9510425</v>
      </c>
    </row>
    <row r="71" spans="1:8" s="21" customFormat="1" x14ac:dyDescent="0.25">
      <c r="A71" s="19">
        <v>679</v>
      </c>
      <c r="B71" s="21" t="s">
        <v>1293</v>
      </c>
      <c r="C71" s="20" t="s">
        <v>794</v>
      </c>
      <c r="D71" s="22">
        <v>43669</v>
      </c>
      <c r="E71" s="22">
        <v>43982</v>
      </c>
      <c r="F71" s="37">
        <v>13720859.842519686</v>
      </c>
      <c r="G71" s="37">
        <v>3704632.1574803144</v>
      </c>
      <c r="H71" s="37">
        <v>17425492</v>
      </c>
    </row>
    <row r="72" spans="1:8" s="21" customFormat="1" ht="31.5" x14ac:dyDescent="0.25">
      <c r="A72" s="19">
        <v>739</v>
      </c>
      <c r="B72" s="20" t="s">
        <v>1267</v>
      </c>
      <c r="C72" s="20" t="s">
        <v>1358</v>
      </c>
      <c r="D72" s="22">
        <v>43671</v>
      </c>
      <c r="E72" s="22">
        <v>43830</v>
      </c>
      <c r="F72" s="37">
        <v>14469500</v>
      </c>
      <c r="G72" s="37">
        <v>3906765</v>
      </c>
      <c r="H72" s="37">
        <v>18376265</v>
      </c>
    </row>
    <row r="73" spans="1:8" s="21" customFormat="1" ht="47.25" x14ac:dyDescent="0.25">
      <c r="A73" s="19">
        <v>740</v>
      </c>
      <c r="B73" s="21" t="s">
        <v>1294</v>
      </c>
      <c r="C73" s="20" t="s">
        <v>1359</v>
      </c>
      <c r="D73" s="22">
        <v>43664</v>
      </c>
      <c r="E73" s="22">
        <v>43799</v>
      </c>
      <c r="F73" s="37">
        <v>116392720</v>
      </c>
      <c r="G73" s="37">
        <v>31426034.399999999</v>
      </c>
      <c r="H73" s="37">
        <v>147818754.40000001</v>
      </c>
    </row>
    <row r="74" spans="1:8" s="21" customFormat="1" x14ac:dyDescent="0.25">
      <c r="A74" s="19">
        <v>764</v>
      </c>
      <c r="B74" s="20" t="s">
        <v>1261</v>
      </c>
      <c r="C74" s="20" t="s">
        <v>1360</v>
      </c>
      <c r="D74" s="22">
        <v>43679</v>
      </c>
      <c r="E74" s="22">
        <v>43703</v>
      </c>
      <c r="F74" s="37">
        <v>7972465.3543307083</v>
      </c>
      <c r="G74" s="37">
        <v>2152565.6456692917</v>
      </c>
      <c r="H74" s="37">
        <v>10125031</v>
      </c>
    </row>
    <row r="75" spans="1:8" s="21" customFormat="1" ht="31.5" x14ac:dyDescent="0.25">
      <c r="A75" s="19">
        <v>768</v>
      </c>
      <c r="B75" s="20" t="s">
        <v>1374</v>
      </c>
      <c r="C75" s="20" t="s">
        <v>1361</v>
      </c>
      <c r="D75" s="22">
        <v>43679</v>
      </c>
      <c r="E75" s="22">
        <v>43768</v>
      </c>
      <c r="F75" s="37">
        <v>47924282</v>
      </c>
      <c r="G75" s="37">
        <v>12939556.140000001</v>
      </c>
      <c r="H75" s="37">
        <v>60863838.140000001</v>
      </c>
    </row>
    <row r="76" spans="1:8" s="21" customFormat="1" ht="47.25" x14ac:dyDescent="0.25">
      <c r="A76" s="19">
        <v>776</v>
      </c>
      <c r="B76" s="20" t="s">
        <v>1295</v>
      </c>
      <c r="C76" s="20" t="s">
        <v>1362</v>
      </c>
      <c r="D76" s="22">
        <v>43682</v>
      </c>
      <c r="E76" s="22">
        <v>43830</v>
      </c>
      <c r="F76" s="37">
        <v>6543600</v>
      </c>
      <c r="G76" s="37">
        <v>1766772</v>
      </c>
      <c r="H76" s="37">
        <v>8310372</v>
      </c>
    </row>
    <row r="77" spans="1:8" s="21" customFormat="1" x14ac:dyDescent="0.25">
      <c r="A77" s="19">
        <v>805</v>
      </c>
      <c r="B77" s="20" t="s">
        <v>267</v>
      </c>
      <c r="C77" s="20" t="s">
        <v>433</v>
      </c>
      <c r="D77" s="26">
        <v>43691</v>
      </c>
      <c r="E77" s="26">
        <v>43749</v>
      </c>
      <c r="F77" s="37">
        <v>31496062.992125984</v>
      </c>
      <c r="G77" s="37">
        <v>8503937.0078740157</v>
      </c>
      <c r="H77" s="37">
        <v>40000000</v>
      </c>
    </row>
    <row r="78" spans="1:8" s="21" customFormat="1" ht="31.5" x14ac:dyDescent="0.25">
      <c r="A78" s="19">
        <v>806</v>
      </c>
      <c r="B78" s="20" t="s">
        <v>1296</v>
      </c>
      <c r="C78" s="20" t="s">
        <v>1363</v>
      </c>
      <c r="D78" s="26">
        <v>43698</v>
      </c>
      <c r="E78" s="26">
        <v>45535</v>
      </c>
      <c r="F78" s="37">
        <v>35433070.866141729</v>
      </c>
      <c r="G78" s="37">
        <v>9566929.1338582709</v>
      </c>
      <c r="H78" s="37">
        <v>45000000</v>
      </c>
    </row>
    <row r="79" spans="1:8" s="21" customFormat="1" x14ac:dyDescent="0.25">
      <c r="A79" s="19">
        <v>820</v>
      </c>
      <c r="B79" s="20" t="s">
        <v>1297</v>
      </c>
      <c r="C79" s="20" t="s">
        <v>1364</v>
      </c>
      <c r="D79" s="26">
        <v>43705</v>
      </c>
      <c r="E79" s="26">
        <v>43830</v>
      </c>
      <c r="F79" s="37">
        <v>9923400</v>
      </c>
      <c r="G79" s="37">
        <v>2679318</v>
      </c>
      <c r="H79" s="37">
        <v>12602718</v>
      </c>
    </row>
    <row r="80" spans="1:8" s="21" customFormat="1" x14ac:dyDescent="0.25">
      <c r="A80" s="19">
        <v>902</v>
      </c>
      <c r="B80" s="20" t="s">
        <v>1298</v>
      </c>
      <c r="C80" s="20" t="s">
        <v>1365</v>
      </c>
      <c r="D80" s="26">
        <v>43698</v>
      </c>
      <c r="E80" s="26">
        <v>43830</v>
      </c>
      <c r="F80" s="37">
        <v>5250000</v>
      </c>
      <c r="G80" s="37">
        <v>1417500</v>
      </c>
      <c r="H80" s="37">
        <v>6667500</v>
      </c>
    </row>
    <row r="81" spans="1:8" s="21" customFormat="1" x14ac:dyDescent="0.25">
      <c r="A81" s="19">
        <v>944</v>
      </c>
      <c r="B81" s="27" t="s">
        <v>1132</v>
      </c>
      <c r="C81" s="27" t="s">
        <v>1366</v>
      </c>
      <c r="D81" s="26">
        <v>43466</v>
      </c>
      <c r="E81" s="26">
        <v>43830</v>
      </c>
      <c r="F81" s="37">
        <v>5700000</v>
      </c>
      <c r="G81" s="37">
        <v>1539000</v>
      </c>
      <c r="H81" s="37">
        <v>7239000</v>
      </c>
    </row>
    <row r="82" spans="1:8" s="21" customFormat="1" x14ac:dyDescent="0.25">
      <c r="A82" s="19">
        <v>945</v>
      </c>
      <c r="B82" s="27" t="s">
        <v>799</v>
      </c>
      <c r="C82" s="28" t="s">
        <v>821</v>
      </c>
      <c r="D82" s="26">
        <v>43466</v>
      </c>
      <c r="E82" s="26">
        <v>43830</v>
      </c>
      <c r="F82" s="37">
        <v>34450000</v>
      </c>
      <c r="G82" s="37">
        <v>9301500</v>
      </c>
      <c r="H82" s="37">
        <v>43751500</v>
      </c>
    </row>
    <row r="83" spans="1:8" s="21" customFormat="1" x14ac:dyDescent="0.25">
      <c r="A83" s="19">
        <v>946</v>
      </c>
      <c r="B83" s="27" t="s">
        <v>96</v>
      </c>
      <c r="C83" s="28" t="s">
        <v>1367</v>
      </c>
      <c r="D83" s="26">
        <v>43466</v>
      </c>
      <c r="E83" s="26">
        <v>43830</v>
      </c>
      <c r="F83" s="37">
        <v>24566207.874015749</v>
      </c>
      <c r="G83" s="37">
        <v>6632876.1259842515</v>
      </c>
      <c r="H83" s="37">
        <v>31199084</v>
      </c>
    </row>
    <row r="84" spans="1:8" s="21" customFormat="1" x14ac:dyDescent="0.25">
      <c r="A84" s="19">
        <v>947</v>
      </c>
      <c r="B84" s="27" t="s">
        <v>898</v>
      </c>
      <c r="C84" s="28" t="s">
        <v>899</v>
      </c>
      <c r="D84" s="26">
        <v>43466</v>
      </c>
      <c r="E84" s="26">
        <v>43830</v>
      </c>
      <c r="F84" s="37">
        <v>19815748.031496063</v>
      </c>
      <c r="G84" s="37">
        <v>5350251.9685039371</v>
      </c>
      <c r="H84" s="37">
        <v>25166000</v>
      </c>
    </row>
    <row r="85" spans="1:8" s="21" customFormat="1" x14ac:dyDescent="0.25">
      <c r="A85" s="19">
        <v>953</v>
      </c>
      <c r="B85" s="27" t="s">
        <v>175</v>
      </c>
      <c r="C85" s="28" t="s">
        <v>1368</v>
      </c>
      <c r="D85" s="26">
        <v>43466</v>
      </c>
      <c r="E85" s="26">
        <v>43830</v>
      </c>
      <c r="F85" s="37">
        <v>7875000</v>
      </c>
      <c r="G85" s="37">
        <v>2126250</v>
      </c>
      <c r="H85" s="37">
        <v>10001250</v>
      </c>
    </row>
    <row r="86" spans="1:8" s="21" customFormat="1" x14ac:dyDescent="0.25">
      <c r="A86" s="19">
        <v>954</v>
      </c>
      <c r="B86" s="27" t="s">
        <v>63</v>
      </c>
      <c r="C86" s="28" t="s">
        <v>1239</v>
      </c>
      <c r="D86" s="26">
        <v>43466</v>
      </c>
      <c r="E86" s="26">
        <v>43830</v>
      </c>
      <c r="F86" s="37">
        <v>220159180.31496063</v>
      </c>
      <c r="G86" s="37">
        <v>59442978.685039371</v>
      </c>
      <c r="H86" s="37">
        <v>279602159</v>
      </c>
    </row>
    <row r="87" spans="1:8" s="21" customFormat="1" x14ac:dyDescent="0.25">
      <c r="A87" s="19">
        <v>955</v>
      </c>
      <c r="B87" s="27" t="s">
        <v>235</v>
      </c>
      <c r="C87" s="28" t="s">
        <v>1247</v>
      </c>
      <c r="D87" s="26">
        <v>43466</v>
      </c>
      <c r="E87" s="26">
        <v>43830</v>
      </c>
      <c r="F87" s="37">
        <v>5503980.3149606297</v>
      </c>
      <c r="G87" s="37">
        <v>1486074.6850393703</v>
      </c>
      <c r="H87" s="37">
        <v>6990055</v>
      </c>
    </row>
    <row r="88" spans="1:8" s="21" customFormat="1" x14ac:dyDescent="0.25">
      <c r="A88" s="19">
        <v>956</v>
      </c>
      <c r="B88" s="27" t="s">
        <v>1013</v>
      </c>
      <c r="C88" s="28" t="s">
        <v>1014</v>
      </c>
      <c r="D88" s="26">
        <v>43466</v>
      </c>
      <c r="E88" s="26">
        <v>43830</v>
      </c>
      <c r="F88" s="37">
        <v>15562080.314960631</v>
      </c>
      <c r="G88" s="37">
        <v>4201761.6850393694</v>
      </c>
      <c r="H88" s="37">
        <v>19763842</v>
      </c>
    </row>
    <row r="89" spans="1:8" s="21" customFormat="1" x14ac:dyDescent="0.25">
      <c r="A89" s="19">
        <v>959</v>
      </c>
      <c r="B89" s="27" t="s">
        <v>1207</v>
      </c>
      <c r="C89" s="28" t="s">
        <v>1237</v>
      </c>
      <c r="D89" s="26">
        <v>43466</v>
      </c>
      <c r="E89" s="26">
        <v>43830</v>
      </c>
      <c r="F89" s="37">
        <v>17586537.007874016</v>
      </c>
      <c r="G89" s="37">
        <v>4748364.9921259843</v>
      </c>
      <c r="H89" s="37">
        <v>22334902</v>
      </c>
    </row>
    <row r="90" spans="1:8" s="21" customFormat="1" x14ac:dyDescent="0.25">
      <c r="A90" s="19">
        <v>960</v>
      </c>
      <c r="B90" s="27" t="s">
        <v>1207</v>
      </c>
      <c r="C90" s="28" t="s">
        <v>1238</v>
      </c>
      <c r="D90" s="26">
        <v>43466</v>
      </c>
      <c r="E90" s="26">
        <v>43830</v>
      </c>
      <c r="F90" s="37">
        <v>27493976.377952754</v>
      </c>
      <c r="G90" s="37">
        <v>7423373.6220472455</v>
      </c>
      <c r="H90" s="37">
        <v>34917350</v>
      </c>
    </row>
    <row r="91" spans="1:8" s="21" customFormat="1" x14ac:dyDescent="0.25">
      <c r="A91" s="19">
        <v>967</v>
      </c>
      <c r="B91" s="27" t="s">
        <v>24</v>
      </c>
      <c r="C91" s="28" t="s">
        <v>812</v>
      </c>
      <c r="D91" s="26">
        <v>43466</v>
      </c>
      <c r="E91" s="26">
        <v>43830</v>
      </c>
      <c r="F91" s="37">
        <v>298052393.70078743</v>
      </c>
      <c r="G91" s="37">
        <v>80474146.299212575</v>
      </c>
      <c r="H91" s="37">
        <v>378526540</v>
      </c>
    </row>
    <row r="92" spans="1:8" s="21" customFormat="1" x14ac:dyDescent="0.25">
      <c r="A92" s="19">
        <v>970</v>
      </c>
      <c r="B92" s="27" t="s">
        <v>91</v>
      </c>
      <c r="C92" s="28" t="s">
        <v>1214</v>
      </c>
      <c r="D92" s="26">
        <v>43466</v>
      </c>
      <c r="E92" s="26">
        <v>43830</v>
      </c>
      <c r="F92" s="37">
        <v>28618417.322834644</v>
      </c>
      <c r="G92" s="37">
        <v>7726972.6771653555</v>
      </c>
      <c r="H92" s="37">
        <v>36345390</v>
      </c>
    </row>
    <row r="93" spans="1:8" s="21" customFormat="1" x14ac:dyDescent="0.25">
      <c r="A93" s="19">
        <v>971</v>
      </c>
      <c r="B93" s="27" t="s">
        <v>1213</v>
      </c>
      <c r="C93" s="29" t="s">
        <v>1256</v>
      </c>
      <c r="D93" s="26">
        <v>43466</v>
      </c>
      <c r="E93" s="26">
        <v>43830</v>
      </c>
      <c r="F93" s="37">
        <v>11300000</v>
      </c>
      <c r="G93" s="37">
        <v>3051000</v>
      </c>
      <c r="H93" s="37">
        <v>14351000</v>
      </c>
    </row>
    <row r="94" spans="1:8" s="21" customFormat="1" x14ac:dyDescent="0.25">
      <c r="A94" s="19">
        <v>972</v>
      </c>
      <c r="B94" s="27" t="s">
        <v>63</v>
      </c>
      <c r="C94" s="28" t="s">
        <v>1246</v>
      </c>
      <c r="D94" s="26">
        <v>43466</v>
      </c>
      <c r="E94" s="26">
        <v>43830</v>
      </c>
      <c r="F94" s="37">
        <v>9900000</v>
      </c>
      <c r="G94" s="37">
        <v>2673000</v>
      </c>
      <c r="H94" s="37">
        <v>12573000</v>
      </c>
    </row>
    <row r="95" spans="1:8" s="21" customFormat="1" ht="31.5" x14ac:dyDescent="0.25">
      <c r="A95" s="19">
        <v>1001</v>
      </c>
      <c r="B95" s="20" t="s">
        <v>1324</v>
      </c>
      <c r="C95" s="20" t="s">
        <v>1369</v>
      </c>
      <c r="D95" s="26">
        <v>43735</v>
      </c>
      <c r="E95" s="26">
        <v>43830</v>
      </c>
      <c r="F95" s="37">
        <v>12700000</v>
      </c>
      <c r="G95" s="37">
        <v>3429000</v>
      </c>
      <c r="H95" s="37">
        <v>16129000</v>
      </c>
    </row>
    <row r="96" spans="1:8" s="21" customFormat="1" ht="31.5" x14ac:dyDescent="0.25">
      <c r="A96" s="19">
        <v>1002</v>
      </c>
      <c r="B96" s="20" t="s">
        <v>1325</v>
      </c>
      <c r="C96" s="20" t="s">
        <v>1370</v>
      </c>
      <c r="D96" s="26">
        <v>43735</v>
      </c>
      <c r="E96" s="26">
        <v>43769</v>
      </c>
      <c r="F96" s="37">
        <v>6311398.4251968507</v>
      </c>
      <c r="G96" s="37">
        <v>1704077.5748031493</v>
      </c>
      <c r="H96" s="37">
        <v>8015476</v>
      </c>
    </row>
    <row r="97" spans="1:9" s="21" customFormat="1" x14ac:dyDescent="0.25">
      <c r="A97" s="19">
        <v>1008</v>
      </c>
      <c r="B97" s="20" t="s">
        <v>1326</v>
      </c>
      <c r="C97" s="20" t="s">
        <v>1371</v>
      </c>
      <c r="D97" s="26">
        <v>43735</v>
      </c>
      <c r="E97" s="26">
        <v>43850</v>
      </c>
      <c r="F97" s="37">
        <v>24820000</v>
      </c>
      <c r="G97" s="37">
        <v>6701400</v>
      </c>
      <c r="H97" s="37">
        <v>31521400</v>
      </c>
    </row>
    <row r="98" spans="1:9" s="21" customFormat="1" x14ac:dyDescent="0.25">
      <c r="A98" s="19">
        <v>1015</v>
      </c>
      <c r="B98" s="25" t="s">
        <v>1261</v>
      </c>
      <c r="C98" s="20" t="s">
        <v>1372</v>
      </c>
      <c r="D98" s="26">
        <v>43735</v>
      </c>
      <c r="E98" s="26">
        <v>44012</v>
      </c>
      <c r="F98" s="37">
        <v>105837536</v>
      </c>
      <c r="G98" s="37">
        <v>28576134.719999999</v>
      </c>
      <c r="H98" s="37">
        <v>134413670.72</v>
      </c>
    </row>
    <row r="99" spans="1:9" s="21" customFormat="1" x14ac:dyDescent="0.25">
      <c r="A99" s="19">
        <v>1016</v>
      </c>
      <c r="B99" s="25" t="s">
        <v>1261</v>
      </c>
      <c r="C99" s="20" t="s">
        <v>1373</v>
      </c>
      <c r="D99" s="26">
        <v>43735</v>
      </c>
      <c r="E99" s="26">
        <v>43830</v>
      </c>
      <c r="F99" s="37">
        <v>45991031</v>
      </c>
      <c r="G99" s="37">
        <v>12417578.369999999</v>
      </c>
      <c r="H99" s="37">
        <v>58408609.369999997</v>
      </c>
    </row>
    <row r="101" spans="1:9" x14ac:dyDescent="0.25">
      <c r="C101" s="34" t="s">
        <v>1378</v>
      </c>
      <c r="D101" s="34"/>
      <c r="E101" s="34"/>
      <c r="F101" s="34"/>
      <c r="G101" s="34"/>
      <c r="H101" s="39">
        <f>SUM(H5:H100)</f>
        <v>3501554414.5199995</v>
      </c>
    </row>
    <row r="103" spans="1:9" x14ac:dyDescent="0.25">
      <c r="I103" s="5" t="s">
        <v>1380</v>
      </c>
    </row>
  </sheetData>
  <autoFilter ref="A4:H99" xr:uid="{A2057DF5-D7E0-48F4-99C7-67407C5BA1F5}"/>
  <mergeCells count="3">
    <mergeCell ref="A1:B1"/>
    <mergeCell ref="C101:G101"/>
    <mergeCell ref="A60:B60"/>
  </mergeCells>
  <pageMargins left="0.70866141732283472" right="0.70866141732283472" top="0.74803149606299213" bottom="0.74803149606299213" header="0.31496062992125984" footer="0.31496062992125984"/>
  <pageSetup paperSize="8" scale="73" orientation="landscape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B660E-D9D5-4E26-A5F3-6EE36126BD66}">
  <dimension ref="A1:H197"/>
  <sheetViews>
    <sheetView view="pageBreakPreview" topLeftCell="A35" zoomScale="60" zoomScaleNormal="100" workbookViewId="0">
      <selection activeCell="A74" sqref="A74:XFD76"/>
    </sheetView>
  </sheetViews>
  <sheetFormatPr defaultRowHeight="15.75" x14ac:dyDescent="0.25"/>
  <cols>
    <col min="1" max="1" width="18.7109375" style="5" customWidth="1"/>
    <col min="2" max="2" width="48.85546875" style="5" customWidth="1"/>
    <col min="3" max="3" width="120.7109375" style="5" customWidth="1"/>
    <col min="4" max="4" width="15.140625" style="5" customWidth="1"/>
    <col min="5" max="5" width="15" style="5" customWidth="1"/>
    <col min="6" max="7" width="20.7109375" style="7" customWidth="1"/>
    <col min="8" max="8" width="29.28515625" style="7" customWidth="1"/>
    <col min="9" max="9" width="20.7109375" style="5" customWidth="1"/>
    <col min="10" max="16384" width="9.140625" style="5"/>
  </cols>
  <sheetData>
    <row r="1" spans="1:8" s="8" customFormat="1" x14ac:dyDescent="0.25">
      <c r="A1" s="33" t="s">
        <v>1375</v>
      </c>
      <c r="B1" s="33"/>
      <c r="C1" s="8" t="s">
        <v>1376</v>
      </c>
      <c r="D1" s="18"/>
      <c r="E1" s="18"/>
      <c r="F1" s="9"/>
      <c r="G1" s="9"/>
      <c r="H1" s="9"/>
    </row>
    <row r="2" spans="1:8" x14ac:dyDescent="0.25">
      <c r="A2" s="31"/>
      <c r="B2" s="31"/>
      <c r="C2" s="32" t="s">
        <v>1381</v>
      </c>
      <c r="D2" s="30"/>
      <c r="E2" s="30"/>
    </row>
    <row r="4" spans="1:8" s="8" customFormat="1" x14ac:dyDescent="0.25">
      <c r="A4" s="8" t="s">
        <v>303</v>
      </c>
      <c r="B4" s="8" t="s">
        <v>304</v>
      </c>
      <c r="C4" s="8" t="s">
        <v>305</v>
      </c>
      <c r="D4" s="8" t="s">
        <v>306</v>
      </c>
      <c r="E4" s="8" t="s">
        <v>307</v>
      </c>
      <c r="F4" s="9" t="s">
        <v>308</v>
      </c>
      <c r="G4" s="9" t="s">
        <v>309</v>
      </c>
      <c r="H4" s="9" t="s">
        <v>310</v>
      </c>
    </row>
    <row r="5" spans="1:8" x14ac:dyDescent="0.25">
      <c r="A5" s="13" t="s">
        <v>1154</v>
      </c>
      <c r="B5" s="13" t="s">
        <v>1192</v>
      </c>
      <c r="C5" s="13" t="s">
        <v>1221</v>
      </c>
      <c r="D5" s="14">
        <v>43364</v>
      </c>
      <c r="E5" s="14">
        <v>43585</v>
      </c>
      <c r="F5" s="15">
        <v>11788750</v>
      </c>
      <c r="G5" s="16">
        <v>3182963</v>
      </c>
      <c r="H5" s="15">
        <v>14971713</v>
      </c>
    </row>
    <row r="6" spans="1:8" x14ac:dyDescent="0.25">
      <c r="A6" s="5" t="s">
        <v>801</v>
      </c>
      <c r="B6" s="5" t="s">
        <v>1</v>
      </c>
      <c r="C6" s="5" t="s">
        <v>482</v>
      </c>
      <c r="D6" s="5" t="s">
        <v>802</v>
      </c>
      <c r="E6" s="5" t="s">
        <v>789</v>
      </c>
      <c r="F6" s="7">
        <v>62000000</v>
      </c>
      <c r="G6" s="7">
        <v>0</v>
      </c>
      <c r="H6" s="7">
        <v>62000000</v>
      </c>
    </row>
    <row r="7" spans="1:8" x14ac:dyDescent="0.25">
      <c r="A7" s="5" t="s">
        <v>803</v>
      </c>
      <c r="B7" s="5" t="s">
        <v>804</v>
      </c>
      <c r="C7" s="5" t="s">
        <v>805</v>
      </c>
      <c r="D7" s="5" t="s">
        <v>806</v>
      </c>
      <c r="E7" s="5" t="s">
        <v>786</v>
      </c>
      <c r="F7" s="7">
        <v>6875600</v>
      </c>
      <c r="G7" s="7">
        <v>1856412</v>
      </c>
      <c r="H7" s="7">
        <v>8732012</v>
      </c>
    </row>
    <row r="8" spans="1:8" x14ac:dyDescent="0.25">
      <c r="A8" s="5" t="s">
        <v>807</v>
      </c>
      <c r="B8" s="5" t="s">
        <v>24</v>
      </c>
      <c r="C8" s="5" t="s">
        <v>808</v>
      </c>
      <c r="D8" s="5" t="s">
        <v>809</v>
      </c>
      <c r="E8" s="5" t="s">
        <v>810</v>
      </c>
      <c r="F8" s="7">
        <v>21382627</v>
      </c>
      <c r="G8" s="7">
        <v>5773309</v>
      </c>
      <c r="H8" s="7">
        <v>27155936</v>
      </c>
    </row>
    <row r="9" spans="1:8" x14ac:dyDescent="0.25">
      <c r="A9" s="5" t="s">
        <v>811</v>
      </c>
      <c r="B9" s="5" t="s">
        <v>24</v>
      </c>
      <c r="C9" s="5" t="s">
        <v>812</v>
      </c>
      <c r="D9" s="5" t="s">
        <v>813</v>
      </c>
      <c r="E9" s="5" t="s">
        <v>814</v>
      </c>
      <c r="F9" s="7">
        <v>298052394</v>
      </c>
      <c r="G9" s="7">
        <v>80474146</v>
      </c>
      <c r="H9" s="7">
        <v>378526540</v>
      </c>
    </row>
    <row r="10" spans="1:8" x14ac:dyDescent="0.25">
      <c r="A10" s="5" t="s">
        <v>800</v>
      </c>
      <c r="B10" s="5" t="s">
        <v>799</v>
      </c>
      <c r="C10" s="5" t="s">
        <v>818</v>
      </c>
      <c r="D10" s="5" t="s">
        <v>797</v>
      </c>
      <c r="E10" s="5" t="s">
        <v>819</v>
      </c>
      <c r="F10" s="7">
        <v>9550000</v>
      </c>
      <c r="G10" s="7">
        <v>2578500</v>
      </c>
      <c r="H10" s="7">
        <v>12128500</v>
      </c>
    </row>
    <row r="11" spans="1:8" x14ac:dyDescent="0.25">
      <c r="A11" s="5" t="s">
        <v>815</v>
      </c>
      <c r="B11" s="5" t="s">
        <v>799</v>
      </c>
      <c r="C11" s="5" t="s">
        <v>816</v>
      </c>
      <c r="D11" s="5" t="s">
        <v>817</v>
      </c>
      <c r="E11" s="5" t="s">
        <v>786</v>
      </c>
      <c r="F11" s="7">
        <v>6900000</v>
      </c>
      <c r="G11" s="7">
        <v>1863000</v>
      </c>
      <c r="H11" s="7">
        <v>8763000</v>
      </c>
    </row>
    <row r="12" spans="1:8" x14ac:dyDescent="0.25">
      <c r="A12" s="5" t="s">
        <v>820</v>
      </c>
      <c r="B12" s="5" t="s">
        <v>799</v>
      </c>
      <c r="C12" s="5" t="s">
        <v>821</v>
      </c>
      <c r="D12" s="5" t="s">
        <v>822</v>
      </c>
      <c r="E12" s="5" t="s">
        <v>789</v>
      </c>
      <c r="F12" s="7">
        <v>48600000</v>
      </c>
      <c r="G12" s="7">
        <v>13122000</v>
      </c>
      <c r="H12" s="7">
        <v>61722000</v>
      </c>
    </row>
    <row r="13" spans="1:8" x14ac:dyDescent="0.25">
      <c r="A13" s="13" t="s">
        <v>1159</v>
      </c>
      <c r="B13" s="13" t="s">
        <v>1198</v>
      </c>
      <c r="C13" s="13" t="s">
        <v>1226</v>
      </c>
      <c r="D13" s="14">
        <v>43344</v>
      </c>
      <c r="E13" s="14">
        <v>43738</v>
      </c>
      <c r="F13" s="15">
        <v>6354000</v>
      </c>
      <c r="G13" s="16">
        <v>0</v>
      </c>
      <c r="H13" s="15">
        <v>6354000</v>
      </c>
    </row>
    <row r="14" spans="1:8" x14ac:dyDescent="0.25">
      <c r="A14" s="5" t="s">
        <v>823</v>
      </c>
      <c r="B14" s="5" t="s">
        <v>824</v>
      </c>
      <c r="C14" s="5" t="s">
        <v>825</v>
      </c>
      <c r="D14" s="5" t="s">
        <v>826</v>
      </c>
      <c r="E14" s="5" t="s">
        <v>786</v>
      </c>
      <c r="F14" s="7">
        <v>8000000</v>
      </c>
      <c r="G14" s="7">
        <v>0</v>
      </c>
      <c r="H14" s="7">
        <v>8000000</v>
      </c>
    </row>
    <row r="15" spans="1:8" x14ac:dyDescent="0.25">
      <c r="A15" s="5" t="s">
        <v>830</v>
      </c>
      <c r="B15" s="5" t="s">
        <v>53</v>
      </c>
      <c r="C15" s="5" t="s">
        <v>831</v>
      </c>
      <c r="D15" s="5" t="s">
        <v>88</v>
      </c>
      <c r="E15" s="5" t="s">
        <v>832</v>
      </c>
      <c r="F15" s="7">
        <v>14557499</v>
      </c>
      <c r="G15" s="7">
        <v>0</v>
      </c>
      <c r="H15" s="7">
        <v>14557499</v>
      </c>
    </row>
    <row r="16" spans="1:8" x14ac:dyDescent="0.25">
      <c r="A16" s="5" t="s">
        <v>827</v>
      </c>
      <c r="B16" s="5" t="s">
        <v>53</v>
      </c>
      <c r="C16" s="5" t="s">
        <v>828</v>
      </c>
      <c r="D16" s="5" t="s">
        <v>829</v>
      </c>
      <c r="E16" s="5" t="s">
        <v>789</v>
      </c>
      <c r="F16" s="7">
        <v>8519000</v>
      </c>
      <c r="G16" s="7">
        <v>0</v>
      </c>
      <c r="H16" s="7">
        <v>8519000</v>
      </c>
    </row>
    <row r="17" spans="1:8" x14ac:dyDescent="0.25">
      <c r="A17" s="13" t="s">
        <v>1186</v>
      </c>
      <c r="B17" s="13" t="s">
        <v>1212</v>
      </c>
      <c r="C17" s="13" t="s">
        <v>1252</v>
      </c>
      <c r="D17" s="14">
        <v>43435</v>
      </c>
      <c r="E17" s="14">
        <v>43524</v>
      </c>
      <c r="F17" s="15">
        <v>8600135</v>
      </c>
      <c r="G17" s="16">
        <v>0</v>
      </c>
      <c r="H17" s="15">
        <v>8600135</v>
      </c>
    </row>
    <row r="18" spans="1:8" x14ac:dyDescent="0.25">
      <c r="A18" s="5" t="s">
        <v>833</v>
      </c>
      <c r="B18" s="5" t="s">
        <v>834</v>
      </c>
      <c r="C18" s="5" t="s">
        <v>835</v>
      </c>
      <c r="D18" s="5" t="s">
        <v>806</v>
      </c>
      <c r="E18" s="5" t="s">
        <v>792</v>
      </c>
      <c r="F18" s="7">
        <v>8500000</v>
      </c>
      <c r="G18" s="7">
        <v>2295000</v>
      </c>
      <c r="H18" s="7">
        <v>10795000</v>
      </c>
    </row>
    <row r="19" spans="1:8" x14ac:dyDescent="0.25">
      <c r="A19" s="5" t="s">
        <v>836</v>
      </c>
      <c r="B19" s="5" t="s">
        <v>61</v>
      </c>
      <c r="C19" s="5" t="s">
        <v>837</v>
      </c>
      <c r="D19" s="5" t="s">
        <v>838</v>
      </c>
      <c r="E19" s="5" t="s">
        <v>789</v>
      </c>
      <c r="F19" s="7">
        <v>14665700</v>
      </c>
      <c r="G19" s="7">
        <v>3959739</v>
      </c>
      <c r="H19" s="7">
        <v>18625439</v>
      </c>
    </row>
    <row r="20" spans="1:8" x14ac:dyDescent="0.25">
      <c r="A20" s="13" t="s">
        <v>1174</v>
      </c>
      <c r="B20" s="13" t="s">
        <v>61</v>
      </c>
      <c r="C20" s="13" t="s">
        <v>1240</v>
      </c>
      <c r="D20" s="14">
        <v>43440</v>
      </c>
      <c r="E20" s="14">
        <v>43465</v>
      </c>
      <c r="F20" s="15">
        <v>8799420</v>
      </c>
      <c r="G20" s="16">
        <v>2375843</v>
      </c>
      <c r="H20" s="15">
        <v>11175263</v>
      </c>
    </row>
    <row r="21" spans="1:8" x14ac:dyDescent="0.25">
      <c r="A21" s="17" t="s">
        <v>1190</v>
      </c>
      <c r="B21" s="17" t="s">
        <v>61</v>
      </c>
      <c r="C21" s="17" t="s">
        <v>1255</v>
      </c>
      <c r="D21" s="14">
        <v>43474</v>
      </c>
      <c r="E21" s="14">
        <v>43474</v>
      </c>
      <c r="F21" s="16">
        <v>39052920</v>
      </c>
      <c r="G21" s="16">
        <v>10544288</v>
      </c>
      <c r="H21" s="16">
        <v>49597208</v>
      </c>
    </row>
    <row r="22" spans="1:8" x14ac:dyDescent="0.25">
      <c r="A22" s="5" t="s">
        <v>788</v>
      </c>
      <c r="B22" s="5" t="s">
        <v>63</v>
      </c>
      <c r="C22" s="5" t="s">
        <v>846</v>
      </c>
      <c r="D22" s="5" t="s">
        <v>122</v>
      </c>
      <c r="E22" s="5" t="s">
        <v>786</v>
      </c>
      <c r="F22" s="7">
        <v>24900000</v>
      </c>
      <c r="G22" s="7">
        <v>6723000</v>
      </c>
      <c r="H22" s="7">
        <v>31623000</v>
      </c>
    </row>
    <row r="23" spans="1:8" x14ac:dyDescent="0.25">
      <c r="A23" s="5" t="s">
        <v>68</v>
      </c>
      <c r="B23" s="5" t="s">
        <v>63</v>
      </c>
      <c r="C23" s="5" t="s">
        <v>69</v>
      </c>
      <c r="D23" s="5" t="s">
        <v>6</v>
      </c>
      <c r="E23" s="5" t="s">
        <v>839</v>
      </c>
      <c r="F23" s="7">
        <v>11454300</v>
      </c>
      <c r="G23" s="7">
        <v>3092661</v>
      </c>
      <c r="H23" s="7">
        <v>14546961</v>
      </c>
    </row>
    <row r="24" spans="1:8" x14ac:dyDescent="0.25">
      <c r="A24" s="5" t="s">
        <v>62</v>
      </c>
      <c r="B24" s="5" t="s">
        <v>63</v>
      </c>
      <c r="C24" s="5" t="s">
        <v>64</v>
      </c>
      <c r="D24" s="5" t="s">
        <v>37</v>
      </c>
      <c r="E24" s="5" t="s">
        <v>839</v>
      </c>
      <c r="F24" s="7">
        <v>11308600</v>
      </c>
      <c r="G24" s="7">
        <v>3053322</v>
      </c>
      <c r="H24" s="7">
        <v>14361922</v>
      </c>
    </row>
    <row r="25" spans="1:8" x14ac:dyDescent="0.25">
      <c r="A25" s="5" t="s">
        <v>851</v>
      </c>
      <c r="B25" s="5" t="s">
        <v>63</v>
      </c>
      <c r="C25" s="5" t="s">
        <v>852</v>
      </c>
      <c r="D25" s="5" t="s">
        <v>842</v>
      </c>
      <c r="E25" s="5" t="s">
        <v>853</v>
      </c>
      <c r="F25" s="7">
        <v>32744200</v>
      </c>
      <c r="G25" s="7">
        <v>8840934</v>
      </c>
      <c r="H25" s="7">
        <v>41585134</v>
      </c>
    </row>
    <row r="26" spans="1:8" x14ac:dyDescent="0.25">
      <c r="A26" s="5" t="s">
        <v>847</v>
      </c>
      <c r="B26" s="5" t="s">
        <v>63</v>
      </c>
      <c r="C26" s="5" t="s">
        <v>848</v>
      </c>
      <c r="D26" s="5" t="s">
        <v>842</v>
      </c>
      <c r="E26" s="5" t="s">
        <v>786</v>
      </c>
      <c r="F26" s="7">
        <v>27523728</v>
      </c>
      <c r="G26" s="7">
        <v>7431407</v>
      </c>
      <c r="H26" s="7">
        <v>34955135</v>
      </c>
    </row>
    <row r="27" spans="1:8" x14ac:dyDescent="0.25">
      <c r="A27" s="5" t="s">
        <v>840</v>
      </c>
      <c r="B27" s="5" t="s">
        <v>63</v>
      </c>
      <c r="C27" s="5" t="s">
        <v>841</v>
      </c>
      <c r="D27" s="5" t="s">
        <v>842</v>
      </c>
      <c r="E27" s="5" t="s">
        <v>792</v>
      </c>
      <c r="F27" s="7">
        <v>17373500</v>
      </c>
      <c r="G27" s="7">
        <v>4690845</v>
      </c>
      <c r="H27" s="7">
        <v>22064345</v>
      </c>
    </row>
    <row r="28" spans="1:8" x14ac:dyDescent="0.25">
      <c r="A28" s="5" t="s">
        <v>843</v>
      </c>
      <c r="B28" s="5" t="s">
        <v>63</v>
      </c>
      <c r="C28" s="5" t="s">
        <v>844</v>
      </c>
      <c r="D28" s="5" t="s">
        <v>845</v>
      </c>
      <c r="E28" s="5" t="s">
        <v>810</v>
      </c>
      <c r="F28" s="7">
        <v>18146624</v>
      </c>
      <c r="G28" s="7">
        <v>4899588</v>
      </c>
      <c r="H28" s="7">
        <v>23046212</v>
      </c>
    </row>
    <row r="29" spans="1:8" x14ac:dyDescent="0.25">
      <c r="A29" s="5" t="s">
        <v>849</v>
      </c>
      <c r="B29" s="5" t="s">
        <v>63</v>
      </c>
      <c r="C29" s="5" t="s">
        <v>850</v>
      </c>
      <c r="D29" s="5" t="s">
        <v>845</v>
      </c>
      <c r="E29" s="5" t="s">
        <v>810</v>
      </c>
      <c r="F29" s="7">
        <v>29089600</v>
      </c>
      <c r="G29" s="7">
        <v>7854192</v>
      </c>
      <c r="H29" s="7">
        <v>36943792</v>
      </c>
    </row>
    <row r="30" spans="1:8" x14ac:dyDescent="0.25">
      <c r="A30" s="5" t="s">
        <v>854</v>
      </c>
      <c r="B30" s="5" t="s">
        <v>63</v>
      </c>
      <c r="C30" s="5" t="s">
        <v>855</v>
      </c>
      <c r="D30" s="5" t="s">
        <v>856</v>
      </c>
      <c r="E30" s="5" t="s">
        <v>857</v>
      </c>
      <c r="F30" s="7">
        <v>50000000</v>
      </c>
      <c r="G30" s="7">
        <v>13500000</v>
      </c>
      <c r="H30" s="7">
        <v>63500000</v>
      </c>
    </row>
    <row r="31" spans="1:8" x14ac:dyDescent="0.25">
      <c r="A31" s="5" t="s">
        <v>858</v>
      </c>
      <c r="B31" s="5" t="s">
        <v>63</v>
      </c>
      <c r="C31" s="5" t="s">
        <v>859</v>
      </c>
      <c r="D31" s="5" t="s">
        <v>810</v>
      </c>
      <c r="E31" s="5" t="s">
        <v>789</v>
      </c>
      <c r="F31" s="7">
        <v>242946979</v>
      </c>
      <c r="G31" s="7">
        <v>65595684</v>
      </c>
      <c r="H31" s="7">
        <v>308542663</v>
      </c>
    </row>
    <row r="32" spans="1:8" x14ac:dyDescent="0.25">
      <c r="A32" s="13" t="s">
        <v>1150</v>
      </c>
      <c r="B32" s="13" t="s">
        <v>63</v>
      </c>
      <c r="C32" s="13" t="s">
        <v>1217</v>
      </c>
      <c r="D32" s="14">
        <v>43356</v>
      </c>
      <c r="E32" s="14">
        <v>43465</v>
      </c>
      <c r="F32" s="15">
        <v>5000000</v>
      </c>
      <c r="G32" s="16">
        <v>1350000</v>
      </c>
      <c r="H32" s="15">
        <v>6350000</v>
      </c>
    </row>
    <row r="33" spans="1:8" x14ac:dyDescent="0.25">
      <c r="A33" s="13" t="s">
        <v>1173</v>
      </c>
      <c r="B33" s="13" t="s">
        <v>63</v>
      </c>
      <c r="C33" s="13" t="s">
        <v>1239</v>
      </c>
      <c r="D33" s="14">
        <v>43439</v>
      </c>
      <c r="E33" s="14">
        <v>43616</v>
      </c>
      <c r="F33" s="15">
        <v>220159180</v>
      </c>
      <c r="G33" s="16">
        <v>59442979</v>
      </c>
      <c r="H33" s="15">
        <v>279602159</v>
      </c>
    </row>
    <row r="34" spans="1:8" x14ac:dyDescent="0.25">
      <c r="A34" s="13" t="s">
        <v>1178</v>
      </c>
      <c r="B34" s="13" t="s">
        <v>63</v>
      </c>
      <c r="C34" s="13" t="s">
        <v>1244</v>
      </c>
      <c r="D34" s="14">
        <v>43446</v>
      </c>
      <c r="E34" s="14">
        <v>43465</v>
      </c>
      <c r="F34" s="15">
        <v>9900000</v>
      </c>
      <c r="G34" s="16">
        <v>2673000</v>
      </c>
      <c r="H34" s="15">
        <v>12573000</v>
      </c>
    </row>
    <row r="35" spans="1:8" x14ac:dyDescent="0.25">
      <c r="A35" s="13" t="s">
        <v>1180</v>
      </c>
      <c r="B35" s="13" t="s">
        <v>63</v>
      </c>
      <c r="C35" s="13" t="s">
        <v>1246</v>
      </c>
      <c r="D35" s="14">
        <v>43448</v>
      </c>
      <c r="E35" s="14">
        <v>43465</v>
      </c>
      <c r="F35" s="15">
        <v>9900000</v>
      </c>
      <c r="G35" s="16">
        <v>2673000</v>
      </c>
      <c r="H35" s="15">
        <v>12573000</v>
      </c>
    </row>
    <row r="36" spans="1:8" x14ac:dyDescent="0.25">
      <c r="A36" s="5" t="s">
        <v>860</v>
      </c>
      <c r="B36" s="5" t="s">
        <v>861</v>
      </c>
      <c r="C36" s="5" t="s">
        <v>862</v>
      </c>
      <c r="D36" s="5" t="s">
        <v>863</v>
      </c>
      <c r="E36" s="5" t="s">
        <v>789</v>
      </c>
      <c r="F36" s="7">
        <v>15070000</v>
      </c>
      <c r="G36" s="7">
        <v>4068900</v>
      </c>
      <c r="H36" s="7">
        <v>19138900</v>
      </c>
    </row>
    <row r="37" spans="1:8" x14ac:dyDescent="0.25">
      <c r="A37" s="5" t="s">
        <v>783</v>
      </c>
      <c r="B37" s="5" t="s">
        <v>352</v>
      </c>
      <c r="C37" s="5" t="s">
        <v>733</v>
      </c>
      <c r="D37" s="5" t="s">
        <v>732</v>
      </c>
      <c r="E37" s="5" t="s">
        <v>731</v>
      </c>
      <c r="F37" s="7">
        <v>82500000</v>
      </c>
      <c r="G37" s="7">
        <v>22275000</v>
      </c>
      <c r="H37" s="7">
        <v>104775000</v>
      </c>
    </row>
    <row r="38" spans="1:8" x14ac:dyDescent="0.25">
      <c r="A38" s="5" t="s">
        <v>864</v>
      </c>
      <c r="B38" s="5" t="s">
        <v>781</v>
      </c>
      <c r="C38" s="5" t="s">
        <v>865</v>
      </c>
      <c r="D38" s="5" t="s">
        <v>866</v>
      </c>
      <c r="E38" s="5" t="s">
        <v>789</v>
      </c>
      <c r="F38" s="7">
        <v>5467000</v>
      </c>
      <c r="G38" s="7">
        <v>1476090</v>
      </c>
      <c r="H38" s="7">
        <v>6943090</v>
      </c>
    </row>
    <row r="39" spans="1:8" x14ac:dyDescent="0.25">
      <c r="A39" s="5" t="s">
        <v>81</v>
      </c>
      <c r="B39" s="5" t="s">
        <v>82</v>
      </c>
      <c r="C39" s="5" t="s">
        <v>83</v>
      </c>
      <c r="D39" s="5" t="s">
        <v>84</v>
      </c>
      <c r="E39" s="5" t="s">
        <v>762</v>
      </c>
      <c r="F39" s="7">
        <v>15700000</v>
      </c>
      <c r="G39" s="7">
        <v>4239000</v>
      </c>
      <c r="H39" s="7">
        <v>19939000</v>
      </c>
    </row>
    <row r="40" spans="1:8" x14ac:dyDescent="0.25">
      <c r="A40" s="13" t="s">
        <v>1157</v>
      </c>
      <c r="B40" s="13" t="s">
        <v>1196</v>
      </c>
      <c r="C40" s="13" t="s">
        <v>1224</v>
      </c>
      <c r="D40" s="14">
        <v>43382</v>
      </c>
      <c r="E40" s="14">
        <v>43382</v>
      </c>
      <c r="F40" s="15">
        <v>19000000</v>
      </c>
      <c r="G40" s="16">
        <v>0</v>
      </c>
      <c r="H40" s="15">
        <v>19000000</v>
      </c>
    </row>
    <row r="41" spans="1:8" x14ac:dyDescent="0.25">
      <c r="A41" s="5" t="s">
        <v>867</v>
      </c>
      <c r="B41" s="5" t="s">
        <v>868</v>
      </c>
      <c r="C41" s="5" t="s">
        <v>869</v>
      </c>
      <c r="D41" s="5" t="s">
        <v>829</v>
      </c>
      <c r="E41" s="5" t="s">
        <v>870</v>
      </c>
      <c r="F41" s="7">
        <v>36000000</v>
      </c>
      <c r="G41" s="7">
        <v>0</v>
      </c>
      <c r="H41" s="7">
        <v>36000000</v>
      </c>
    </row>
    <row r="42" spans="1:8" x14ac:dyDescent="0.25">
      <c r="A42" s="5" t="s">
        <v>871</v>
      </c>
      <c r="B42" s="5" t="s">
        <v>89</v>
      </c>
      <c r="C42" s="5" t="s">
        <v>872</v>
      </c>
      <c r="D42" s="5" t="s">
        <v>873</v>
      </c>
      <c r="E42" s="5" t="s">
        <v>789</v>
      </c>
      <c r="F42" s="7">
        <v>14000000</v>
      </c>
      <c r="G42" s="7">
        <v>0</v>
      </c>
      <c r="H42" s="7">
        <v>14000000</v>
      </c>
    </row>
    <row r="43" spans="1:8" x14ac:dyDescent="0.25">
      <c r="A43" s="5" t="s">
        <v>874</v>
      </c>
      <c r="B43" s="5" t="s">
        <v>875</v>
      </c>
      <c r="C43" s="5" t="s">
        <v>876</v>
      </c>
      <c r="D43" s="5" t="s">
        <v>877</v>
      </c>
      <c r="E43" s="5" t="s">
        <v>878</v>
      </c>
      <c r="F43" s="7">
        <v>5000000</v>
      </c>
      <c r="G43" s="7">
        <v>1350000</v>
      </c>
      <c r="H43" s="7">
        <v>6350000</v>
      </c>
    </row>
    <row r="44" spans="1:8" x14ac:dyDescent="0.25">
      <c r="A44" s="5" t="s">
        <v>778</v>
      </c>
      <c r="B44" s="5" t="s">
        <v>91</v>
      </c>
      <c r="C44" s="5" t="s">
        <v>777</v>
      </c>
      <c r="D44" s="5" t="s">
        <v>774</v>
      </c>
      <c r="E44" s="5" t="s">
        <v>754</v>
      </c>
      <c r="F44" s="7">
        <v>41262968</v>
      </c>
      <c r="G44" s="7">
        <v>11141002</v>
      </c>
      <c r="H44" s="7">
        <v>52403970</v>
      </c>
    </row>
    <row r="45" spans="1:8" x14ac:dyDescent="0.25">
      <c r="A45" s="5" t="s">
        <v>776</v>
      </c>
      <c r="B45" s="5" t="s">
        <v>91</v>
      </c>
      <c r="C45" s="5" t="s">
        <v>775</v>
      </c>
      <c r="D45" s="5" t="s">
        <v>774</v>
      </c>
      <c r="E45" s="5" t="s">
        <v>754</v>
      </c>
      <c r="F45" s="7">
        <v>22030758</v>
      </c>
      <c r="G45" s="7">
        <v>5948306</v>
      </c>
      <c r="H45" s="7">
        <v>27979064</v>
      </c>
    </row>
    <row r="46" spans="1:8" x14ac:dyDescent="0.25">
      <c r="A46" s="5" t="s">
        <v>879</v>
      </c>
      <c r="B46" s="5" t="s">
        <v>91</v>
      </c>
      <c r="C46" s="5" t="s">
        <v>880</v>
      </c>
      <c r="D46" s="5" t="s">
        <v>881</v>
      </c>
      <c r="E46" s="5" t="s">
        <v>878</v>
      </c>
      <c r="F46" s="7">
        <v>5299000</v>
      </c>
      <c r="G46" s="7">
        <v>1430730</v>
      </c>
      <c r="H46" s="7">
        <v>6729730</v>
      </c>
    </row>
    <row r="47" spans="1:8" x14ac:dyDescent="0.25">
      <c r="A47" s="10" t="s">
        <v>1147</v>
      </c>
      <c r="B47" s="10" t="s">
        <v>91</v>
      </c>
      <c r="C47" s="10" t="s">
        <v>1214</v>
      </c>
      <c r="D47" s="6">
        <v>43354</v>
      </c>
      <c r="E47" s="6">
        <v>43465</v>
      </c>
      <c r="F47" s="11">
        <v>71546044</v>
      </c>
      <c r="G47" s="12">
        <v>19317432</v>
      </c>
      <c r="H47" s="11">
        <v>90863476</v>
      </c>
    </row>
    <row r="48" spans="1:8" x14ac:dyDescent="0.25">
      <c r="A48" s="5" t="s">
        <v>882</v>
      </c>
      <c r="B48" s="5" t="s">
        <v>96</v>
      </c>
      <c r="C48" s="5" t="s">
        <v>883</v>
      </c>
      <c r="D48" s="5" t="s">
        <v>884</v>
      </c>
      <c r="E48" s="5" t="s">
        <v>789</v>
      </c>
      <c r="F48" s="7">
        <v>19815748</v>
      </c>
      <c r="G48" s="7">
        <v>5350252</v>
      </c>
      <c r="H48" s="7">
        <v>25166000</v>
      </c>
    </row>
    <row r="49" spans="1:8" x14ac:dyDescent="0.25">
      <c r="A49" s="5" t="s">
        <v>885</v>
      </c>
      <c r="B49" s="5" t="s">
        <v>886</v>
      </c>
      <c r="C49" s="5" t="s">
        <v>887</v>
      </c>
      <c r="D49" s="5" t="s">
        <v>888</v>
      </c>
      <c r="E49" s="5" t="s">
        <v>878</v>
      </c>
      <c r="F49" s="7">
        <v>14000000</v>
      </c>
      <c r="G49" s="7">
        <v>3780000</v>
      </c>
      <c r="H49" s="7">
        <v>17780000</v>
      </c>
    </row>
    <row r="50" spans="1:8" x14ac:dyDescent="0.25">
      <c r="A50" s="13" t="s">
        <v>1182</v>
      </c>
      <c r="B50" s="13" t="s">
        <v>1209</v>
      </c>
      <c r="C50" s="13" t="s">
        <v>1248</v>
      </c>
      <c r="D50" s="14">
        <v>43465</v>
      </c>
      <c r="E50" s="14">
        <v>43830</v>
      </c>
      <c r="F50" s="15">
        <v>7500000</v>
      </c>
      <c r="G50" s="16">
        <v>2025000</v>
      </c>
      <c r="H50" s="15">
        <v>9525000</v>
      </c>
    </row>
    <row r="51" spans="1:8" x14ac:dyDescent="0.25">
      <c r="A51" s="5" t="s">
        <v>97</v>
      </c>
      <c r="B51" s="5" t="s">
        <v>98</v>
      </c>
      <c r="C51" s="5" t="s">
        <v>99</v>
      </c>
      <c r="D51" s="5" t="s">
        <v>44</v>
      </c>
      <c r="F51" s="7">
        <v>10800000</v>
      </c>
      <c r="G51" s="7">
        <v>2916000</v>
      </c>
      <c r="H51" s="7">
        <v>13716000</v>
      </c>
    </row>
    <row r="52" spans="1:8" x14ac:dyDescent="0.25">
      <c r="A52" s="5" t="s">
        <v>889</v>
      </c>
      <c r="B52" s="5" t="s">
        <v>890</v>
      </c>
      <c r="C52" s="5" t="s">
        <v>891</v>
      </c>
      <c r="D52" s="5" t="s">
        <v>4</v>
      </c>
      <c r="F52" s="7">
        <v>5000000</v>
      </c>
      <c r="G52" s="7">
        <v>0</v>
      </c>
      <c r="H52" s="7">
        <v>5000000</v>
      </c>
    </row>
    <row r="53" spans="1:8" x14ac:dyDescent="0.25">
      <c r="A53" s="5" t="s">
        <v>100</v>
      </c>
      <c r="B53" s="5" t="s">
        <v>101</v>
      </c>
      <c r="C53" s="5" t="s">
        <v>892</v>
      </c>
      <c r="D53" s="5" t="s">
        <v>103</v>
      </c>
      <c r="E53" s="5" t="s">
        <v>839</v>
      </c>
      <c r="F53" s="7">
        <v>19949132</v>
      </c>
      <c r="G53" s="7">
        <v>0</v>
      </c>
      <c r="H53" s="7">
        <v>19949132</v>
      </c>
    </row>
    <row r="54" spans="1:8" x14ac:dyDescent="0.25">
      <c r="A54" s="5" t="s">
        <v>893</v>
      </c>
      <c r="B54" s="5" t="s">
        <v>894</v>
      </c>
      <c r="C54" s="5" t="s">
        <v>895</v>
      </c>
      <c r="D54" s="5" t="s">
        <v>896</v>
      </c>
      <c r="F54" s="7">
        <v>6894000</v>
      </c>
      <c r="G54" s="7">
        <v>0</v>
      </c>
      <c r="H54" s="7">
        <v>6894000</v>
      </c>
    </row>
    <row r="55" spans="1:8" x14ac:dyDescent="0.25">
      <c r="A55" s="13" t="s">
        <v>1170</v>
      </c>
      <c r="B55" s="13" t="s">
        <v>1206</v>
      </c>
      <c r="C55" s="13" t="s">
        <v>1236</v>
      </c>
      <c r="D55" s="14">
        <v>43433</v>
      </c>
      <c r="E55" s="14">
        <v>43465</v>
      </c>
      <c r="F55" s="15">
        <v>20000000</v>
      </c>
      <c r="G55" s="16">
        <v>0</v>
      </c>
      <c r="H55" s="15">
        <v>20000000</v>
      </c>
    </row>
    <row r="56" spans="1:8" x14ac:dyDescent="0.25">
      <c r="A56" s="5" t="s">
        <v>897</v>
      </c>
      <c r="B56" s="5" t="s">
        <v>898</v>
      </c>
      <c r="C56" s="5" t="s">
        <v>899</v>
      </c>
      <c r="D56" s="5" t="s">
        <v>900</v>
      </c>
      <c r="E56" s="5" t="s">
        <v>810</v>
      </c>
      <c r="F56" s="7">
        <v>25166000</v>
      </c>
      <c r="G56" s="7">
        <v>6794820</v>
      </c>
      <c r="H56" s="7">
        <v>31960820</v>
      </c>
    </row>
    <row r="57" spans="1:8" x14ac:dyDescent="0.25">
      <c r="A57" s="5" t="s">
        <v>901</v>
      </c>
      <c r="B57" s="5" t="s">
        <v>121</v>
      </c>
      <c r="C57" s="5" t="s">
        <v>902</v>
      </c>
      <c r="D57" s="5" t="s">
        <v>903</v>
      </c>
      <c r="E57" s="5" t="s">
        <v>810</v>
      </c>
      <c r="F57" s="7">
        <v>20000000</v>
      </c>
      <c r="G57" s="7">
        <v>0</v>
      </c>
      <c r="H57" s="7">
        <v>20000000</v>
      </c>
    </row>
    <row r="58" spans="1:8" x14ac:dyDescent="0.25">
      <c r="A58" s="5" t="s">
        <v>904</v>
      </c>
      <c r="B58" s="5" t="s">
        <v>366</v>
      </c>
      <c r="C58" s="5" t="s">
        <v>905</v>
      </c>
      <c r="D58" s="5" t="s">
        <v>906</v>
      </c>
      <c r="E58" s="5" t="s">
        <v>907</v>
      </c>
      <c r="F58" s="7">
        <v>12000000</v>
      </c>
      <c r="G58" s="7">
        <v>0</v>
      </c>
      <c r="H58" s="7">
        <v>12000000</v>
      </c>
    </row>
    <row r="59" spans="1:8" x14ac:dyDescent="0.25">
      <c r="A59" s="5" t="s">
        <v>908</v>
      </c>
      <c r="B59" s="5" t="s">
        <v>909</v>
      </c>
      <c r="C59" s="5" t="s">
        <v>910</v>
      </c>
      <c r="D59" s="5" t="s">
        <v>911</v>
      </c>
      <c r="E59" s="5" t="s">
        <v>789</v>
      </c>
      <c r="F59" s="7">
        <v>5400000</v>
      </c>
      <c r="G59" s="7">
        <v>0</v>
      </c>
      <c r="H59" s="7">
        <v>5400000</v>
      </c>
    </row>
    <row r="60" spans="1:8" x14ac:dyDescent="0.25">
      <c r="A60" s="5" t="s">
        <v>912</v>
      </c>
      <c r="B60" s="5" t="s">
        <v>913</v>
      </c>
      <c r="C60" s="5" t="s">
        <v>914</v>
      </c>
      <c r="D60" s="5" t="s">
        <v>915</v>
      </c>
      <c r="E60" s="5" t="s">
        <v>789</v>
      </c>
      <c r="F60" s="7">
        <v>9505906</v>
      </c>
      <c r="G60" s="7">
        <v>2566594</v>
      </c>
      <c r="H60" s="7">
        <v>12072500</v>
      </c>
    </row>
    <row r="61" spans="1:8" x14ac:dyDescent="0.25">
      <c r="A61" s="5" t="s">
        <v>772</v>
      </c>
      <c r="B61" s="5" t="s">
        <v>123</v>
      </c>
      <c r="C61" s="5" t="s">
        <v>771</v>
      </c>
      <c r="D61" s="5" t="s">
        <v>11</v>
      </c>
      <c r="E61" s="5" t="s">
        <v>770</v>
      </c>
      <c r="F61" s="7">
        <v>111000696</v>
      </c>
      <c r="G61" s="7">
        <v>29970188</v>
      </c>
      <c r="H61" s="7">
        <v>140970884</v>
      </c>
    </row>
    <row r="62" spans="1:8" x14ac:dyDescent="0.25">
      <c r="A62" s="5" t="s">
        <v>916</v>
      </c>
      <c r="B62" s="5" t="s">
        <v>917</v>
      </c>
      <c r="C62" s="5" t="s">
        <v>918</v>
      </c>
      <c r="D62" s="5" t="s">
        <v>813</v>
      </c>
      <c r="E62" s="5" t="s">
        <v>789</v>
      </c>
      <c r="F62" s="7">
        <v>16000000</v>
      </c>
      <c r="G62" s="7">
        <v>0</v>
      </c>
      <c r="H62" s="7">
        <v>16000000</v>
      </c>
    </row>
    <row r="63" spans="1:8" x14ac:dyDescent="0.25">
      <c r="A63" s="5" t="s">
        <v>919</v>
      </c>
      <c r="B63" s="5" t="s">
        <v>920</v>
      </c>
      <c r="C63" s="5" t="s">
        <v>921</v>
      </c>
      <c r="D63" s="5" t="s">
        <v>128</v>
      </c>
      <c r="E63" s="5" t="s">
        <v>792</v>
      </c>
      <c r="F63" s="7">
        <v>8789242</v>
      </c>
      <c r="G63" s="7">
        <v>2373095</v>
      </c>
      <c r="H63" s="7">
        <v>11162337</v>
      </c>
    </row>
    <row r="64" spans="1:8" x14ac:dyDescent="0.25">
      <c r="A64" s="5" t="s">
        <v>922</v>
      </c>
      <c r="B64" s="5" t="s">
        <v>923</v>
      </c>
      <c r="C64" s="5" t="s">
        <v>924</v>
      </c>
      <c r="D64" s="5" t="s">
        <v>925</v>
      </c>
      <c r="E64" s="5" t="s">
        <v>762</v>
      </c>
      <c r="F64" s="7">
        <v>25000000</v>
      </c>
      <c r="G64" s="7">
        <v>0</v>
      </c>
      <c r="H64" s="7">
        <v>25000000</v>
      </c>
    </row>
    <row r="65" spans="1:8" x14ac:dyDescent="0.25">
      <c r="A65" s="5" t="s">
        <v>926</v>
      </c>
      <c r="B65" s="5" t="s">
        <v>130</v>
      </c>
      <c r="C65" s="5" t="s">
        <v>927</v>
      </c>
      <c r="D65" s="5" t="s">
        <v>928</v>
      </c>
      <c r="E65" s="5" t="s">
        <v>929</v>
      </c>
      <c r="F65" s="7">
        <v>6000000</v>
      </c>
      <c r="G65" s="7">
        <v>0</v>
      </c>
      <c r="H65" s="7">
        <v>6000000</v>
      </c>
    </row>
    <row r="66" spans="1:8" x14ac:dyDescent="0.25">
      <c r="A66" s="13" t="s">
        <v>1161</v>
      </c>
      <c r="B66" s="13" t="s">
        <v>1199</v>
      </c>
      <c r="C66" s="13" t="s">
        <v>1228</v>
      </c>
      <c r="D66" s="14">
        <v>43388</v>
      </c>
      <c r="E66" s="14">
        <v>43465</v>
      </c>
      <c r="F66" s="15">
        <v>10308000</v>
      </c>
      <c r="G66" s="16">
        <v>0</v>
      </c>
      <c r="H66" s="15">
        <v>10308000</v>
      </c>
    </row>
    <row r="67" spans="1:8" x14ac:dyDescent="0.25">
      <c r="A67" s="5" t="s">
        <v>930</v>
      </c>
      <c r="B67" s="5" t="s">
        <v>931</v>
      </c>
      <c r="C67" s="5" t="s">
        <v>932</v>
      </c>
      <c r="D67" s="5" t="s">
        <v>933</v>
      </c>
      <c r="E67" s="5" t="s">
        <v>934</v>
      </c>
      <c r="F67" s="7">
        <v>6435060</v>
      </c>
      <c r="G67" s="7">
        <v>1737466</v>
      </c>
      <c r="H67" s="7">
        <v>8172526</v>
      </c>
    </row>
    <row r="68" spans="1:8" x14ac:dyDescent="0.25">
      <c r="A68" s="5" t="s">
        <v>945</v>
      </c>
      <c r="B68" s="5" t="s">
        <v>137</v>
      </c>
      <c r="C68" s="5" t="s">
        <v>946</v>
      </c>
      <c r="D68" s="5" t="s">
        <v>947</v>
      </c>
      <c r="E68" s="5" t="s">
        <v>754</v>
      </c>
      <c r="F68" s="7">
        <v>23600000</v>
      </c>
      <c r="G68" s="7">
        <v>6372000</v>
      </c>
      <c r="H68" s="7">
        <v>29972000</v>
      </c>
    </row>
    <row r="69" spans="1:8" x14ac:dyDescent="0.25">
      <c r="A69" s="5" t="s">
        <v>938</v>
      </c>
      <c r="B69" s="5" t="s">
        <v>137</v>
      </c>
      <c r="C69" s="5" t="s">
        <v>939</v>
      </c>
      <c r="D69" s="5" t="s">
        <v>940</v>
      </c>
      <c r="E69" s="5" t="s">
        <v>941</v>
      </c>
      <c r="F69" s="7">
        <v>15897500</v>
      </c>
      <c r="G69" s="7">
        <v>4292325</v>
      </c>
      <c r="H69" s="7">
        <v>20189825</v>
      </c>
    </row>
    <row r="70" spans="1:8" x14ac:dyDescent="0.25">
      <c r="A70" s="5" t="s">
        <v>935</v>
      </c>
      <c r="B70" s="5" t="s">
        <v>137</v>
      </c>
      <c r="C70" s="5" t="s">
        <v>936</v>
      </c>
      <c r="D70" s="5" t="s">
        <v>937</v>
      </c>
      <c r="E70" s="5" t="s">
        <v>878</v>
      </c>
      <c r="F70" s="7">
        <v>14065000</v>
      </c>
      <c r="G70" s="7">
        <v>3797550</v>
      </c>
      <c r="H70" s="7">
        <v>17862550</v>
      </c>
    </row>
    <row r="71" spans="1:8" x14ac:dyDescent="0.25">
      <c r="A71" s="5" t="s">
        <v>942</v>
      </c>
      <c r="B71" s="5" t="s">
        <v>137</v>
      </c>
      <c r="C71" s="5" t="s">
        <v>943</v>
      </c>
      <c r="D71" s="5" t="s">
        <v>813</v>
      </c>
      <c r="E71" s="5" t="s">
        <v>944</v>
      </c>
      <c r="F71" s="7">
        <v>22900000</v>
      </c>
      <c r="G71" s="7">
        <v>6183000</v>
      </c>
      <c r="H71" s="7">
        <v>29083000</v>
      </c>
    </row>
    <row r="72" spans="1:8" x14ac:dyDescent="0.25">
      <c r="H72" s="5"/>
    </row>
    <row r="73" spans="1:8" x14ac:dyDescent="0.25">
      <c r="H73" s="40" t="s">
        <v>1379</v>
      </c>
    </row>
    <row r="74" spans="1:8" s="8" customFormat="1" x14ac:dyDescent="0.25">
      <c r="A74" s="33" t="s">
        <v>1375</v>
      </c>
      <c r="B74" s="33"/>
      <c r="C74" s="8" t="s">
        <v>1376</v>
      </c>
      <c r="D74" s="18"/>
      <c r="E74" s="18"/>
      <c r="F74" s="9"/>
      <c r="G74" s="9"/>
      <c r="H74" s="9"/>
    </row>
    <row r="75" spans="1:8" x14ac:dyDescent="0.25">
      <c r="A75" s="31"/>
      <c r="B75" s="31"/>
      <c r="C75" s="32" t="s">
        <v>1381</v>
      </c>
      <c r="D75" s="30"/>
      <c r="E75" s="30"/>
    </row>
    <row r="77" spans="1:8" s="8" customFormat="1" x14ac:dyDescent="0.25">
      <c r="A77" s="8" t="s">
        <v>303</v>
      </c>
      <c r="B77" s="8" t="s">
        <v>304</v>
      </c>
      <c r="C77" s="8" t="s">
        <v>305</v>
      </c>
      <c r="D77" s="8" t="s">
        <v>306</v>
      </c>
      <c r="E77" s="8" t="s">
        <v>307</v>
      </c>
      <c r="F77" s="9" t="s">
        <v>308</v>
      </c>
      <c r="G77" s="9" t="s">
        <v>309</v>
      </c>
      <c r="H77" s="9" t="s">
        <v>310</v>
      </c>
    </row>
    <row r="78" spans="1:8" x14ac:dyDescent="0.25">
      <c r="A78" s="10" t="s">
        <v>1148</v>
      </c>
      <c r="B78" s="10" t="s">
        <v>137</v>
      </c>
      <c r="C78" s="10" t="s">
        <v>1215</v>
      </c>
      <c r="D78" s="6">
        <v>43354</v>
      </c>
      <c r="E78" s="6">
        <v>43465</v>
      </c>
      <c r="F78" s="11">
        <v>72607587</v>
      </c>
      <c r="G78" s="12">
        <v>19604048</v>
      </c>
      <c r="H78" s="11">
        <v>92211635</v>
      </c>
    </row>
    <row r="79" spans="1:8" x14ac:dyDescent="0.25">
      <c r="A79" s="13" t="s">
        <v>1152</v>
      </c>
      <c r="B79" s="13" t="s">
        <v>137</v>
      </c>
      <c r="C79" s="13" t="s">
        <v>1219</v>
      </c>
      <c r="D79" s="14">
        <v>43361</v>
      </c>
      <c r="E79" s="14">
        <v>43465</v>
      </c>
      <c r="F79" s="15">
        <v>7225000</v>
      </c>
      <c r="G79" s="16">
        <v>1950750</v>
      </c>
      <c r="H79" s="15">
        <v>9175750</v>
      </c>
    </row>
    <row r="80" spans="1:8" x14ac:dyDescent="0.25">
      <c r="A80" s="13" t="s">
        <v>1167</v>
      </c>
      <c r="B80" s="13" t="s">
        <v>137</v>
      </c>
      <c r="C80" s="13" t="s">
        <v>1234</v>
      </c>
      <c r="D80" s="14">
        <v>43425</v>
      </c>
      <c r="E80" s="14">
        <v>43585</v>
      </c>
      <c r="F80" s="15">
        <v>246179208</v>
      </c>
      <c r="G80" s="16">
        <v>66468386</v>
      </c>
      <c r="H80" s="15">
        <v>312647594</v>
      </c>
    </row>
    <row r="81" spans="1:8" x14ac:dyDescent="0.25">
      <c r="A81" s="13" t="s">
        <v>1177</v>
      </c>
      <c r="B81" s="13" t="s">
        <v>137</v>
      </c>
      <c r="C81" s="13" t="s">
        <v>1243</v>
      </c>
      <c r="D81" s="14">
        <v>43444</v>
      </c>
      <c r="E81" s="14">
        <v>43159</v>
      </c>
      <c r="F81" s="15">
        <v>38627948</v>
      </c>
      <c r="G81" s="16">
        <v>10429546</v>
      </c>
      <c r="H81" s="15">
        <v>49057494</v>
      </c>
    </row>
    <row r="82" spans="1:8" x14ac:dyDescent="0.25">
      <c r="A82" s="17" t="s">
        <v>1189</v>
      </c>
      <c r="B82" s="17" t="s">
        <v>137</v>
      </c>
      <c r="C82" s="17" t="s">
        <v>1254</v>
      </c>
      <c r="D82" s="14">
        <v>43435</v>
      </c>
      <c r="E82" s="14">
        <v>43600</v>
      </c>
      <c r="F82" s="16">
        <v>23594000</v>
      </c>
      <c r="G82" s="16">
        <v>6370380</v>
      </c>
      <c r="H82" s="16">
        <v>29964380</v>
      </c>
    </row>
    <row r="83" spans="1:8" x14ac:dyDescent="0.25">
      <c r="A83" s="5" t="s">
        <v>144</v>
      </c>
      <c r="B83" s="5" t="s">
        <v>145</v>
      </c>
      <c r="C83" s="5" t="s">
        <v>146</v>
      </c>
      <c r="D83" s="5" t="s">
        <v>147</v>
      </c>
      <c r="E83" s="5" t="s">
        <v>839</v>
      </c>
      <c r="F83" s="7">
        <v>5387175</v>
      </c>
      <c r="G83" s="7">
        <v>1454537</v>
      </c>
      <c r="H83" s="7">
        <v>6841712</v>
      </c>
    </row>
    <row r="84" spans="1:8" x14ac:dyDescent="0.25">
      <c r="A84" s="5" t="s">
        <v>950</v>
      </c>
      <c r="B84" s="5" t="s">
        <v>145</v>
      </c>
      <c r="C84" s="5" t="s">
        <v>951</v>
      </c>
      <c r="D84" s="5" t="s">
        <v>911</v>
      </c>
      <c r="E84" s="5" t="s">
        <v>929</v>
      </c>
      <c r="F84" s="7">
        <v>13949000</v>
      </c>
      <c r="G84" s="7">
        <v>3766230</v>
      </c>
      <c r="H84" s="7">
        <v>17715230</v>
      </c>
    </row>
    <row r="85" spans="1:8" x14ac:dyDescent="0.25">
      <c r="A85" s="5" t="s">
        <v>948</v>
      </c>
      <c r="B85" s="5" t="s">
        <v>145</v>
      </c>
      <c r="C85" s="5" t="s">
        <v>949</v>
      </c>
      <c r="D85" s="5" t="s">
        <v>813</v>
      </c>
      <c r="E85" s="5" t="s">
        <v>762</v>
      </c>
      <c r="F85" s="7">
        <v>7777672</v>
      </c>
      <c r="G85" s="7">
        <v>2099971</v>
      </c>
      <c r="H85" s="7">
        <v>9877643</v>
      </c>
    </row>
    <row r="86" spans="1:8" x14ac:dyDescent="0.25">
      <c r="A86" s="5" t="s">
        <v>952</v>
      </c>
      <c r="B86" s="5" t="s">
        <v>145</v>
      </c>
      <c r="C86" s="5" t="s">
        <v>953</v>
      </c>
      <c r="D86" s="5" t="s">
        <v>813</v>
      </c>
      <c r="E86" s="5" t="s">
        <v>878</v>
      </c>
      <c r="F86" s="7">
        <v>109341945</v>
      </c>
      <c r="G86" s="7">
        <v>29522325</v>
      </c>
      <c r="H86" s="7">
        <v>138864270</v>
      </c>
    </row>
    <row r="87" spans="1:8" x14ac:dyDescent="0.25">
      <c r="A87" s="5" t="s">
        <v>954</v>
      </c>
      <c r="B87" s="5" t="s">
        <v>955</v>
      </c>
      <c r="C87" s="5" t="s">
        <v>956</v>
      </c>
      <c r="D87" s="5" t="s">
        <v>957</v>
      </c>
      <c r="E87" s="5" t="s">
        <v>789</v>
      </c>
      <c r="F87" s="7">
        <v>14900000</v>
      </c>
      <c r="G87" s="7">
        <v>4023000</v>
      </c>
      <c r="H87" s="7">
        <v>18923000</v>
      </c>
    </row>
    <row r="88" spans="1:8" x14ac:dyDescent="0.25">
      <c r="A88" s="13" t="s">
        <v>1168</v>
      </c>
      <c r="B88" s="13" t="s">
        <v>1203</v>
      </c>
      <c r="C88" s="13" t="s">
        <v>1235</v>
      </c>
      <c r="D88" s="14">
        <v>43425</v>
      </c>
      <c r="E88" s="14">
        <v>43709</v>
      </c>
      <c r="F88" s="15">
        <v>20000000</v>
      </c>
      <c r="G88" s="16">
        <v>0</v>
      </c>
      <c r="H88" s="15">
        <v>20000000</v>
      </c>
    </row>
    <row r="89" spans="1:8" x14ac:dyDescent="0.25">
      <c r="A89" s="5" t="s">
        <v>958</v>
      </c>
      <c r="B89" s="5" t="s">
        <v>155</v>
      </c>
      <c r="C89" s="5" t="s">
        <v>959</v>
      </c>
      <c r="D89" s="5" t="s">
        <v>797</v>
      </c>
      <c r="E89" s="5" t="s">
        <v>857</v>
      </c>
      <c r="F89" s="7">
        <v>110000000</v>
      </c>
      <c r="G89" s="7">
        <v>29700000</v>
      </c>
      <c r="H89" s="7">
        <v>139700000</v>
      </c>
    </row>
    <row r="90" spans="1:8" x14ac:dyDescent="0.25">
      <c r="A90" s="5" t="s">
        <v>156</v>
      </c>
      <c r="B90" s="5" t="s">
        <v>157</v>
      </c>
      <c r="C90" s="5" t="s">
        <v>158</v>
      </c>
      <c r="D90" s="5" t="s">
        <v>117</v>
      </c>
      <c r="E90" s="5" t="s">
        <v>853</v>
      </c>
      <c r="F90" s="7">
        <v>14214861</v>
      </c>
      <c r="G90" s="7">
        <v>3838012</v>
      </c>
      <c r="H90" s="7">
        <v>18052873</v>
      </c>
    </row>
    <row r="91" spans="1:8" x14ac:dyDescent="0.25">
      <c r="A91" s="5" t="s">
        <v>960</v>
      </c>
      <c r="B91" s="5" t="s">
        <v>961</v>
      </c>
      <c r="C91" s="5" t="s">
        <v>962</v>
      </c>
      <c r="D91" s="5" t="s">
        <v>813</v>
      </c>
      <c r="E91" s="5" t="s">
        <v>963</v>
      </c>
      <c r="F91" s="7">
        <v>19887780</v>
      </c>
      <c r="G91" s="7">
        <v>5369701</v>
      </c>
      <c r="H91" s="7">
        <v>25257481</v>
      </c>
    </row>
    <row r="92" spans="1:8" x14ac:dyDescent="0.25">
      <c r="A92" s="5" t="s">
        <v>964</v>
      </c>
      <c r="B92" s="5" t="s">
        <v>965</v>
      </c>
      <c r="C92" s="5" t="s">
        <v>966</v>
      </c>
      <c r="D92" s="5" t="s">
        <v>967</v>
      </c>
      <c r="E92" s="5" t="s">
        <v>786</v>
      </c>
      <c r="F92" s="7">
        <v>22000000</v>
      </c>
      <c r="G92" s="7">
        <v>0</v>
      </c>
      <c r="H92" s="7">
        <v>22000000</v>
      </c>
    </row>
    <row r="93" spans="1:8" x14ac:dyDescent="0.25">
      <c r="A93" s="5" t="s">
        <v>968</v>
      </c>
      <c r="B93" s="5" t="s">
        <v>969</v>
      </c>
      <c r="C93" s="5" t="s">
        <v>970</v>
      </c>
      <c r="D93" s="5" t="s">
        <v>758</v>
      </c>
      <c r="E93" s="5" t="s">
        <v>762</v>
      </c>
      <c r="F93" s="7">
        <v>23304100</v>
      </c>
      <c r="G93" s="7">
        <v>6292107</v>
      </c>
      <c r="H93" s="7">
        <v>29596207</v>
      </c>
    </row>
    <row r="94" spans="1:8" x14ac:dyDescent="0.25">
      <c r="A94" s="5" t="s">
        <v>971</v>
      </c>
      <c r="B94" s="5" t="s">
        <v>561</v>
      </c>
      <c r="C94" s="5" t="s">
        <v>972</v>
      </c>
      <c r="D94" s="5" t="s">
        <v>334</v>
      </c>
      <c r="E94" s="5" t="s">
        <v>973</v>
      </c>
      <c r="F94" s="7">
        <v>80000000</v>
      </c>
      <c r="G94" s="7">
        <v>21600000</v>
      </c>
      <c r="H94" s="7">
        <v>101600000</v>
      </c>
    </row>
    <row r="95" spans="1:8" x14ac:dyDescent="0.25">
      <c r="A95" s="13" t="s">
        <v>1184</v>
      </c>
      <c r="B95" s="13" t="s">
        <v>1194</v>
      </c>
      <c r="C95" s="13" t="s">
        <v>1250</v>
      </c>
      <c r="D95" s="14">
        <v>43435</v>
      </c>
      <c r="E95" s="14">
        <v>43465</v>
      </c>
      <c r="F95" s="15">
        <v>32769896</v>
      </c>
      <c r="G95" s="16">
        <v>0</v>
      </c>
      <c r="H95" s="15">
        <v>32769896</v>
      </c>
    </row>
    <row r="96" spans="1:8" x14ac:dyDescent="0.25">
      <c r="A96" s="5" t="s">
        <v>974</v>
      </c>
      <c r="B96" s="5" t="s">
        <v>175</v>
      </c>
      <c r="C96" s="5" t="s">
        <v>975</v>
      </c>
      <c r="D96" s="5" t="s">
        <v>17</v>
      </c>
      <c r="E96" s="5" t="s">
        <v>762</v>
      </c>
      <c r="F96" s="7">
        <v>10500000</v>
      </c>
      <c r="G96" s="7">
        <v>2835000</v>
      </c>
      <c r="H96" s="7">
        <v>13335000</v>
      </c>
    </row>
    <row r="97" spans="1:8" x14ac:dyDescent="0.25">
      <c r="A97" s="13" t="s">
        <v>1166</v>
      </c>
      <c r="B97" s="13" t="s">
        <v>1202</v>
      </c>
      <c r="C97" s="13" t="s">
        <v>1233</v>
      </c>
      <c r="D97" s="14">
        <v>43423</v>
      </c>
      <c r="E97" s="14">
        <v>43465</v>
      </c>
      <c r="F97" s="15">
        <v>5694236</v>
      </c>
      <c r="G97" s="16">
        <v>0</v>
      </c>
      <c r="H97" s="15">
        <v>5694236</v>
      </c>
    </row>
    <row r="98" spans="1:8" x14ac:dyDescent="0.25">
      <c r="A98" s="5" t="s">
        <v>976</v>
      </c>
      <c r="B98" s="5" t="s">
        <v>977</v>
      </c>
      <c r="C98" s="5" t="s">
        <v>978</v>
      </c>
      <c r="D98" s="5" t="s">
        <v>979</v>
      </c>
      <c r="E98" s="5" t="s">
        <v>980</v>
      </c>
      <c r="F98" s="7">
        <v>14400000</v>
      </c>
      <c r="G98" s="7">
        <v>3888000</v>
      </c>
      <c r="H98" s="7">
        <v>18288000</v>
      </c>
    </row>
    <row r="99" spans="1:8" x14ac:dyDescent="0.25">
      <c r="A99" s="5" t="s">
        <v>757</v>
      </c>
      <c r="B99" s="5" t="s">
        <v>187</v>
      </c>
      <c r="C99" s="5" t="s">
        <v>756</v>
      </c>
      <c r="D99" s="5" t="s">
        <v>755</v>
      </c>
      <c r="E99" s="5" t="s">
        <v>754</v>
      </c>
      <c r="F99" s="7">
        <v>24341804</v>
      </c>
      <c r="G99" s="7">
        <v>6572287</v>
      </c>
      <c r="H99" s="7">
        <v>30914091</v>
      </c>
    </row>
    <row r="100" spans="1:8" x14ac:dyDescent="0.25">
      <c r="A100" s="5" t="s">
        <v>986</v>
      </c>
      <c r="B100" s="5" t="s">
        <v>187</v>
      </c>
      <c r="C100" s="5" t="s">
        <v>987</v>
      </c>
      <c r="D100" s="5" t="s">
        <v>845</v>
      </c>
      <c r="E100" s="5" t="s">
        <v>792</v>
      </c>
      <c r="F100" s="7">
        <v>11257600</v>
      </c>
      <c r="G100" s="7">
        <v>3039552</v>
      </c>
      <c r="H100" s="7">
        <v>14297152</v>
      </c>
    </row>
    <row r="101" spans="1:8" x14ac:dyDescent="0.25">
      <c r="A101" s="5" t="s">
        <v>984</v>
      </c>
      <c r="B101" s="5" t="s">
        <v>187</v>
      </c>
      <c r="C101" s="5" t="s">
        <v>763</v>
      </c>
      <c r="D101" s="5" t="s">
        <v>985</v>
      </c>
      <c r="E101" s="5" t="s">
        <v>762</v>
      </c>
      <c r="F101" s="7">
        <v>10000000</v>
      </c>
      <c r="G101" s="7">
        <v>2700000</v>
      </c>
      <c r="H101" s="7">
        <v>12700000</v>
      </c>
    </row>
    <row r="102" spans="1:8" x14ac:dyDescent="0.25">
      <c r="A102" s="5" t="s">
        <v>988</v>
      </c>
      <c r="B102" s="5" t="s">
        <v>187</v>
      </c>
      <c r="C102" s="5" t="s">
        <v>989</v>
      </c>
      <c r="D102" s="5" t="s">
        <v>990</v>
      </c>
      <c r="E102" s="5" t="s">
        <v>878</v>
      </c>
      <c r="F102" s="7">
        <v>89444501</v>
      </c>
      <c r="G102" s="7">
        <v>24150015</v>
      </c>
      <c r="H102" s="7">
        <v>113594516</v>
      </c>
    </row>
    <row r="103" spans="1:8" x14ac:dyDescent="0.25">
      <c r="A103" s="5" t="s">
        <v>981</v>
      </c>
      <c r="B103" s="5" t="s">
        <v>187</v>
      </c>
      <c r="C103" s="5" t="s">
        <v>982</v>
      </c>
      <c r="D103" s="5" t="s">
        <v>762</v>
      </c>
      <c r="E103" s="5" t="s">
        <v>983</v>
      </c>
      <c r="F103" s="7">
        <v>8950000</v>
      </c>
      <c r="G103" s="7">
        <v>2416500</v>
      </c>
      <c r="H103" s="7">
        <v>11366500</v>
      </c>
    </row>
    <row r="104" spans="1:8" x14ac:dyDescent="0.25">
      <c r="A104" s="13" t="s">
        <v>1163</v>
      </c>
      <c r="B104" s="13" t="s">
        <v>1201</v>
      </c>
      <c r="C104" s="13" t="s">
        <v>1230</v>
      </c>
      <c r="D104" s="14">
        <v>43403</v>
      </c>
      <c r="E104" s="14">
        <v>43465</v>
      </c>
      <c r="F104" s="15">
        <v>10774574</v>
      </c>
      <c r="G104" s="16">
        <v>0</v>
      </c>
      <c r="H104" s="15">
        <v>10774574</v>
      </c>
    </row>
    <row r="105" spans="1:8" x14ac:dyDescent="0.25">
      <c r="A105" s="13" t="s">
        <v>1171</v>
      </c>
      <c r="B105" s="13" t="s">
        <v>1207</v>
      </c>
      <c r="C105" s="13" t="s">
        <v>1237</v>
      </c>
      <c r="D105" s="14">
        <v>43437</v>
      </c>
      <c r="E105" s="14">
        <v>43616</v>
      </c>
      <c r="F105" s="15">
        <v>17586537</v>
      </c>
      <c r="G105" s="16">
        <v>4748365</v>
      </c>
      <c r="H105" s="15">
        <v>22334902</v>
      </c>
    </row>
    <row r="106" spans="1:8" x14ac:dyDescent="0.25">
      <c r="A106" s="13" t="s">
        <v>1172</v>
      </c>
      <c r="B106" s="13" t="s">
        <v>1207</v>
      </c>
      <c r="C106" s="13" t="s">
        <v>1238</v>
      </c>
      <c r="D106" s="14">
        <v>43437</v>
      </c>
      <c r="E106" s="14">
        <v>43616</v>
      </c>
      <c r="F106" s="15">
        <v>27493976</v>
      </c>
      <c r="G106" s="16">
        <v>7423374</v>
      </c>
      <c r="H106" s="15">
        <v>34917350</v>
      </c>
    </row>
    <row r="107" spans="1:8" x14ac:dyDescent="0.25">
      <c r="A107" s="5" t="s">
        <v>753</v>
      </c>
      <c r="B107" s="5" t="s">
        <v>752</v>
      </c>
      <c r="C107" s="5" t="s">
        <v>751</v>
      </c>
      <c r="D107" s="5" t="s">
        <v>750</v>
      </c>
      <c r="E107" s="5" t="s">
        <v>749</v>
      </c>
      <c r="F107" s="7">
        <v>5400545</v>
      </c>
      <c r="G107" s="7">
        <v>1458147</v>
      </c>
      <c r="H107" s="7">
        <v>6858692</v>
      </c>
    </row>
    <row r="108" spans="1:8" x14ac:dyDescent="0.25">
      <c r="A108" s="5" t="s">
        <v>991</v>
      </c>
      <c r="B108" s="5" t="s">
        <v>752</v>
      </c>
      <c r="C108" s="5" t="s">
        <v>992</v>
      </c>
      <c r="D108" s="5" t="s">
        <v>993</v>
      </c>
      <c r="E108" s="5" t="s">
        <v>994</v>
      </c>
      <c r="F108" s="7">
        <v>5558025</v>
      </c>
      <c r="G108" s="7">
        <v>1500667</v>
      </c>
      <c r="H108" s="7">
        <v>7058692</v>
      </c>
    </row>
    <row r="109" spans="1:8" x14ac:dyDescent="0.25">
      <c r="A109" s="5" t="s">
        <v>995</v>
      </c>
      <c r="B109" s="5" t="s">
        <v>193</v>
      </c>
      <c r="C109" s="5" t="s">
        <v>614</v>
      </c>
      <c r="D109" s="5" t="s">
        <v>996</v>
      </c>
      <c r="E109" s="5" t="s">
        <v>789</v>
      </c>
      <c r="F109" s="7">
        <v>7000000</v>
      </c>
      <c r="G109" s="7">
        <v>0</v>
      </c>
      <c r="H109" s="7">
        <v>7000000</v>
      </c>
    </row>
    <row r="110" spans="1:8" x14ac:dyDescent="0.25">
      <c r="A110" s="5" t="s">
        <v>997</v>
      </c>
      <c r="B110" s="5" t="s">
        <v>196</v>
      </c>
      <c r="C110" s="5" t="s">
        <v>998</v>
      </c>
      <c r="D110" s="5" t="s">
        <v>999</v>
      </c>
      <c r="E110" s="5" t="s">
        <v>786</v>
      </c>
      <c r="F110" s="7">
        <v>8000000</v>
      </c>
      <c r="G110" s="7">
        <v>0</v>
      </c>
      <c r="H110" s="7">
        <v>8000000</v>
      </c>
    </row>
    <row r="111" spans="1:8" x14ac:dyDescent="0.25">
      <c r="A111" s="5" t="s">
        <v>1000</v>
      </c>
      <c r="B111" s="5" t="s">
        <v>1001</v>
      </c>
      <c r="C111" s="5" t="s">
        <v>1002</v>
      </c>
      <c r="D111" s="5" t="s">
        <v>934</v>
      </c>
      <c r="E111" s="5" t="s">
        <v>762</v>
      </c>
      <c r="F111" s="7">
        <v>5000000</v>
      </c>
      <c r="G111" s="7">
        <v>0</v>
      </c>
      <c r="H111" s="7">
        <v>5000000</v>
      </c>
    </row>
    <row r="112" spans="1:8" x14ac:dyDescent="0.25">
      <c r="A112" s="13" t="s">
        <v>1155</v>
      </c>
      <c r="B112" s="13" t="s">
        <v>1193</v>
      </c>
      <c r="C112" s="13" t="s">
        <v>1222</v>
      </c>
      <c r="D112" s="14">
        <v>43360</v>
      </c>
      <c r="E112" s="14">
        <v>43373</v>
      </c>
      <c r="F112" s="15">
        <v>5900000</v>
      </c>
      <c r="G112" s="16">
        <v>0</v>
      </c>
      <c r="H112" s="15">
        <v>5900000</v>
      </c>
    </row>
    <row r="113" spans="1:8" x14ac:dyDescent="0.25">
      <c r="A113" s="5" t="s">
        <v>1003</v>
      </c>
      <c r="B113" s="5" t="s">
        <v>390</v>
      </c>
      <c r="C113" s="5" t="s">
        <v>1004</v>
      </c>
      <c r="D113" s="5" t="s">
        <v>148</v>
      </c>
      <c r="E113" s="5" t="s">
        <v>839</v>
      </c>
      <c r="F113" s="7">
        <v>7221050</v>
      </c>
      <c r="G113" s="7">
        <v>1949684</v>
      </c>
      <c r="H113" s="7">
        <v>9170734</v>
      </c>
    </row>
    <row r="114" spans="1:8" x14ac:dyDescent="0.25">
      <c r="A114" s="5" t="s">
        <v>1005</v>
      </c>
      <c r="B114" s="5" t="s">
        <v>390</v>
      </c>
      <c r="C114" s="5" t="s">
        <v>1006</v>
      </c>
      <c r="D114" s="5" t="s">
        <v>1007</v>
      </c>
      <c r="E114" s="5" t="s">
        <v>810</v>
      </c>
      <c r="F114" s="7">
        <v>7221050</v>
      </c>
      <c r="G114" s="7">
        <v>1949684</v>
      </c>
      <c r="H114" s="7">
        <v>9170734</v>
      </c>
    </row>
    <row r="115" spans="1:8" x14ac:dyDescent="0.25">
      <c r="A115" s="5" t="s">
        <v>1008</v>
      </c>
      <c r="B115" s="5" t="s">
        <v>1009</v>
      </c>
      <c r="C115" s="5" t="s">
        <v>1010</v>
      </c>
      <c r="D115" s="5" t="s">
        <v>1011</v>
      </c>
      <c r="F115" s="7">
        <v>31029996</v>
      </c>
      <c r="G115" s="7">
        <v>0</v>
      </c>
      <c r="H115" s="7">
        <v>31029996</v>
      </c>
    </row>
    <row r="116" spans="1:8" x14ac:dyDescent="0.25">
      <c r="A116" s="5" t="s">
        <v>1012</v>
      </c>
      <c r="B116" s="5" t="s">
        <v>1013</v>
      </c>
      <c r="C116" s="5" t="s">
        <v>1014</v>
      </c>
      <c r="D116" s="5" t="s">
        <v>1015</v>
      </c>
      <c r="E116" s="5" t="s">
        <v>878</v>
      </c>
      <c r="F116" s="7">
        <v>15562080</v>
      </c>
      <c r="G116" s="7">
        <v>4201762</v>
      </c>
      <c r="H116" s="7">
        <v>19763842</v>
      </c>
    </row>
    <row r="117" spans="1:8" x14ac:dyDescent="0.25">
      <c r="A117" s="5" t="s">
        <v>1016</v>
      </c>
      <c r="B117" s="5" t="s">
        <v>200</v>
      </c>
      <c r="C117" s="5" t="s">
        <v>1017</v>
      </c>
      <c r="D117" s="5" t="s">
        <v>813</v>
      </c>
      <c r="E117" s="5" t="s">
        <v>810</v>
      </c>
      <c r="F117" s="7">
        <v>9842521</v>
      </c>
      <c r="G117" s="7">
        <v>2657481</v>
      </c>
      <c r="H117" s="7">
        <v>12500002</v>
      </c>
    </row>
    <row r="118" spans="1:8" x14ac:dyDescent="0.25">
      <c r="A118" s="13" t="s">
        <v>1153</v>
      </c>
      <c r="B118" s="13" t="s">
        <v>200</v>
      </c>
      <c r="C118" s="13" t="s">
        <v>1220</v>
      </c>
      <c r="D118" s="14">
        <v>43361</v>
      </c>
      <c r="E118" s="14">
        <v>43524</v>
      </c>
      <c r="F118" s="15">
        <v>33906332</v>
      </c>
      <c r="G118" s="16">
        <v>9154710</v>
      </c>
      <c r="H118" s="15">
        <v>43061042</v>
      </c>
    </row>
    <row r="119" spans="1:8" x14ac:dyDescent="0.25">
      <c r="A119" s="5" t="s">
        <v>1018</v>
      </c>
      <c r="B119" s="5" t="s">
        <v>203</v>
      </c>
      <c r="C119" s="5" t="s">
        <v>1019</v>
      </c>
      <c r="D119" s="5" t="s">
        <v>1020</v>
      </c>
      <c r="E119" s="5" t="s">
        <v>786</v>
      </c>
      <c r="F119" s="7">
        <v>12500000</v>
      </c>
      <c r="G119" s="7">
        <v>0</v>
      </c>
      <c r="H119" s="7">
        <v>12500000</v>
      </c>
    </row>
    <row r="120" spans="1:8" x14ac:dyDescent="0.25">
      <c r="A120" s="5" t="s">
        <v>204</v>
      </c>
      <c r="B120" s="5" t="s">
        <v>205</v>
      </c>
      <c r="C120" s="5" t="s">
        <v>206</v>
      </c>
      <c r="D120" s="5" t="s">
        <v>88</v>
      </c>
      <c r="E120" s="5" t="s">
        <v>853</v>
      </c>
      <c r="F120" s="7">
        <v>6000000</v>
      </c>
      <c r="G120" s="7">
        <v>1620000</v>
      </c>
      <c r="H120" s="7">
        <v>7620000</v>
      </c>
    </row>
    <row r="121" spans="1:8" x14ac:dyDescent="0.25">
      <c r="A121" s="5" t="s">
        <v>1021</v>
      </c>
      <c r="B121" s="5" t="s">
        <v>1022</v>
      </c>
      <c r="C121" s="5" t="s">
        <v>1023</v>
      </c>
      <c r="D121" s="5" t="s">
        <v>1024</v>
      </c>
      <c r="E121" s="5" t="s">
        <v>1024</v>
      </c>
      <c r="F121" s="7">
        <v>6757914</v>
      </c>
      <c r="G121" s="7">
        <v>1824637</v>
      </c>
      <c r="H121" s="7">
        <v>8582551</v>
      </c>
    </row>
    <row r="122" spans="1:8" x14ac:dyDescent="0.25">
      <c r="A122" s="5" t="s">
        <v>1029</v>
      </c>
      <c r="B122" s="5" t="s">
        <v>1022</v>
      </c>
      <c r="C122" s="5" t="s">
        <v>1030</v>
      </c>
      <c r="D122" s="5" t="s">
        <v>813</v>
      </c>
      <c r="E122" s="5" t="s">
        <v>1031</v>
      </c>
      <c r="F122" s="7">
        <v>8662000</v>
      </c>
      <c r="G122" s="7">
        <v>2338740</v>
      </c>
      <c r="H122" s="7">
        <v>11000740</v>
      </c>
    </row>
    <row r="123" spans="1:8" x14ac:dyDescent="0.25">
      <c r="A123" s="5" t="s">
        <v>1035</v>
      </c>
      <c r="B123" s="5" t="s">
        <v>1022</v>
      </c>
      <c r="C123" s="5" t="s">
        <v>1036</v>
      </c>
      <c r="D123" s="5" t="s">
        <v>915</v>
      </c>
      <c r="E123" s="5" t="s">
        <v>789</v>
      </c>
      <c r="F123" s="7">
        <v>43705000</v>
      </c>
      <c r="G123" s="7">
        <v>11800350</v>
      </c>
      <c r="H123" s="7">
        <v>55505350</v>
      </c>
    </row>
    <row r="124" spans="1:8" x14ac:dyDescent="0.25">
      <c r="A124" s="5" t="s">
        <v>1032</v>
      </c>
      <c r="B124" s="5" t="s">
        <v>1022</v>
      </c>
      <c r="C124" s="5" t="s">
        <v>1033</v>
      </c>
      <c r="D124" s="5" t="s">
        <v>1034</v>
      </c>
      <c r="E124" s="5" t="s">
        <v>1028</v>
      </c>
      <c r="F124" s="7">
        <v>14609792</v>
      </c>
      <c r="G124" s="7">
        <v>3944644</v>
      </c>
      <c r="H124" s="7">
        <v>18554436</v>
      </c>
    </row>
    <row r="125" spans="1:8" x14ac:dyDescent="0.25">
      <c r="A125" s="5" t="s">
        <v>1025</v>
      </c>
      <c r="B125" s="5" t="s">
        <v>1022</v>
      </c>
      <c r="C125" s="5" t="s">
        <v>1026</v>
      </c>
      <c r="D125" s="5" t="s">
        <v>1027</v>
      </c>
      <c r="E125" s="5" t="s">
        <v>1028</v>
      </c>
      <c r="F125" s="7">
        <v>8000000</v>
      </c>
      <c r="G125" s="7">
        <v>2160000</v>
      </c>
      <c r="H125" s="7">
        <v>10160000</v>
      </c>
    </row>
    <row r="126" spans="1:8" x14ac:dyDescent="0.25">
      <c r="A126" s="5" t="s">
        <v>1043</v>
      </c>
      <c r="B126" s="5" t="s">
        <v>212</v>
      </c>
      <c r="C126" s="5" t="s">
        <v>1044</v>
      </c>
      <c r="D126" s="5" t="s">
        <v>940</v>
      </c>
      <c r="E126" s="5" t="s">
        <v>754</v>
      </c>
      <c r="F126" s="7">
        <v>299824992</v>
      </c>
      <c r="G126" s="7">
        <v>0</v>
      </c>
      <c r="H126" s="7">
        <v>299824992</v>
      </c>
    </row>
    <row r="127" spans="1:8" x14ac:dyDescent="0.25">
      <c r="A127" s="5" t="s">
        <v>1041</v>
      </c>
      <c r="B127" s="5" t="s">
        <v>212</v>
      </c>
      <c r="C127" s="5" t="s">
        <v>1042</v>
      </c>
      <c r="D127" s="5" t="s">
        <v>881</v>
      </c>
      <c r="E127" s="5" t="s">
        <v>878</v>
      </c>
      <c r="F127" s="7">
        <v>8152289</v>
      </c>
      <c r="G127" s="7">
        <v>2201118</v>
      </c>
      <c r="H127" s="7">
        <v>10353407</v>
      </c>
    </row>
    <row r="128" spans="1:8" x14ac:dyDescent="0.25">
      <c r="A128" s="5" t="s">
        <v>1037</v>
      </c>
      <c r="B128" s="5" t="s">
        <v>212</v>
      </c>
      <c r="C128" s="5" t="s">
        <v>1038</v>
      </c>
      <c r="D128" s="5" t="s">
        <v>881</v>
      </c>
      <c r="E128" s="5" t="s">
        <v>878</v>
      </c>
      <c r="F128" s="7">
        <v>5579950</v>
      </c>
      <c r="G128" s="7">
        <v>1506587</v>
      </c>
      <c r="H128" s="7">
        <v>7086537</v>
      </c>
    </row>
    <row r="129" spans="1:8" x14ac:dyDescent="0.25">
      <c r="A129" s="5" t="s">
        <v>1039</v>
      </c>
      <c r="B129" s="5" t="s">
        <v>212</v>
      </c>
      <c r="C129" s="5" t="s">
        <v>1040</v>
      </c>
      <c r="D129" s="5" t="s">
        <v>881</v>
      </c>
      <c r="E129" s="5" t="s">
        <v>878</v>
      </c>
      <c r="F129" s="7">
        <v>6093311</v>
      </c>
      <c r="G129" s="7">
        <v>1645194</v>
      </c>
      <c r="H129" s="7">
        <v>7738505</v>
      </c>
    </row>
    <row r="130" spans="1:8" x14ac:dyDescent="0.25">
      <c r="A130" s="13" t="s">
        <v>1149</v>
      </c>
      <c r="B130" s="13" t="s">
        <v>212</v>
      </c>
      <c r="C130" s="13" t="s">
        <v>1216</v>
      </c>
      <c r="D130" s="14">
        <v>43355</v>
      </c>
      <c r="E130" s="14">
        <v>43465</v>
      </c>
      <c r="F130" s="15">
        <v>113460627</v>
      </c>
      <c r="G130" s="16">
        <v>30634369</v>
      </c>
      <c r="H130" s="15">
        <v>144094996</v>
      </c>
    </row>
    <row r="131" spans="1:8" x14ac:dyDescent="0.25">
      <c r="A131" s="5" t="s">
        <v>1045</v>
      </c>
      <c r="B131" s="5" t="s">
        <v>1046</v>
      </c>
      <c r="C131" s="5" t="s">
        <v>1047</v>
      </c>
      <c r="D131" s="5" t="s">
        <v>900</v>
      </c>
      <c r="E131" s="5" t="s">
        <v>789</v>
      </c>
      <c r="F131" s="7">
        <v>14000000</v>
      </c>
      <c r="G131" s="7">
        <v>3780000</v>
      </c>
      <c r="H131" s="7">
        <v>17780000</v>
      </c>
    </row>
    <row r="132" spans="1:8" x14ac:dyDescent="0.25">
      <c r="A132" s="13" t="s">
        <v>1158</v>
      </c>
      <c r="B132" s="13" t="s">
        <v>1197</v>
      </c>
      <c r="C132" s="13" t="s">
        <v>1225</v>
      </c>
      <c r="D132" s="14">
        <v>43382</v>
      </c>
      <c r="E132" s="14">
        <v>44135</v>
      </c>
      <c r="F132" s="15">
        <v>40000000</v>
      </c>
      <c r="G132" s="16">
        <v>10800000</v>
      </c>
      <c r="H132" s="15">
        <v>50800000</v>
      </c>
    </row>
    <row r="133" spans="1:8" x14ac:dyDescent="0.25">
      <c r="A133" s="5" t="s">
        <v>1048</v>
      </c>
      <c r="B133" s="5" t="s">
        <v>1049</v>
      </c>
      <c r="C133" s="5" t="s">
        <v>1050</v>
      </c>
      <c r="D133" s="5" t="s">
        <v>941</v>
      </c>
      <c r="E133" s="5" t="s">
        <v>762</v>
      </c>
      <c r="F133" s="7">
        <v>14450000</v>
      </c>
      <c r="G133" s="7">
        <v>3901500</v>
      </c>
      <c r="H133" s="7">
        <v>18351500</v>
      </c>
    </row>
    <row r="134" spans="1:8" x14ac:dyDescent="0.25">
      <c r="A134" s="5" t="s">
        <v>1051</v>
      </c>
      <c r="B134" s="5" t="s">
        <v>1052</v>
      </c>
      <c r="C134" s="5" t="s">
        <v>1053</v>
      </c>
      <c r="D134" s="5" t="s">
        <v>1007</v>
      </c>
      <c r="E134" s="5" t="s">
        <v>789</v>
      </c>
      <c r="F134" s="7">
        <v>10000000</v>
      </c>
      <c r="G134" s="7">
        <v>2700000</v>
      </c>
      <c r="H134" s="7">
        <v>12700000</v>
      </c>
    </row>
    <row r="135" spans="1:8" x14ac:dyDescent="0.25">
      <c r="A135" s="5" t="s">
        <v>1054</v>
      </c>
      <c r="B135" s="5" t="s">
        <v>1055</v>
      </c>
      <c r="C135" s="5" t="s">
        <v>1056</v>
      </c>
      <c r="D135" s="5" t="s">
        <v>1057</v>
      </c>
      <c r="E135" s="5" t="s">
        <v>789</v>
      </c>
      <c r="F135" s="7">
        <v>8500000</v>
      </c>
      <c r="G135" s="7">
        <v>2295000</v>
      </c>
      <c r="H135" s="7">
        <v>10795000</v>
      </c>
    </row>
    <row r="136" spans="1:8" x14ac:dyDescent="0.25">
      <c r="A136" s="13" t="s">
        <v>1185</v>
      </c>
      <c r="B136" s="13" t="s">
        <v>1211</v>
      </c>
      <c r="C136" s="13" t="s">
        <v>1251</v>
      </c>
      <c r="D136" s="14">
        <v>43435</v>
      </c>
      <c r="E136" s="14">
        <v>43524</v>
      </c>
      <c r="F136" s="15">
        <v>43437084</v>
      </c>
      <c r="G136" s="16">
        <v>0</v>
      </c>
      <c r="H136" s="15">
        <v>43437084</v>
      </c>
    </row>
    <row r="137" spans="1:8" x14ac:dyDescent="0.25">
      <c r="A137" s="5" t="s">
        <v>744</v>
      </c>
      <c r="B137" s="5" t="s">
        <v>743</v>
      </c>
      <c r="C137" s="5" t="s">
        <v>742</v>
      </c>
      <c r="D137" s="5" t="s">
        <v>741</v>
      </c>
      <c r="E137" s="5" t="s">
        <v>839</v>
      </c>
      <c r="F137" s="7">
        <v>14985000</v>
      </c>
      <c r="G137" s="7">
        <v>4045950</v>
      </c>
      <c r="H137" s="7">
        <v>19030950</v>
      </c>
    </row>
    <row r="138" spans="1:8" x14ac:dyDescent="0.25">
      <c r="A138" s="5" t="s">
        <v>1058</v>
      </c>
      <c r="B138" s="5" t="s">
        <v>743</v>
      </c>
      <c r="C138" s="5" t="s">
        <v>1059</v>
      </c>
      <c r="D138" s="5" t="s">
        <v>1060</v>
      </c>
      <c r="E138" s="5" t="s">
        <v>762</v>
      </c>
      <c r="F138" s="7">
        <v>14985000</v>
      </c>
      <c r="G138" s="7">
        <v>4045950</v>
      </c>
      <c r="H138" s="7">
        <v>19030950</v>
      </c>
    </row>
    <row r="139" spans="1:8" x14ac:dyDescent="0.25">
      <c r="A139" s="5" t="s">
        <v>225</v>
      </c>
      <c r="B139" s="5" t="s">
        <v>224</v>
      </c>
      <c r="C139" s="5" t="s">
        <v>226</v>
      </c>
      <c r="D139" s="5" t="s">
        <v>39</v>
      </c>
      <c r="E139" s="5" t="s">
        <v>853</v>
      </c>
      <c r="F139" s="7">
        <v>9500000</v>
      </c>
      <c r="G139" s="7">
        <v>2565000</v>
      </c>
      <c r="H139" s="7">
        <v>12065000</v>
      </c>
    </row>
    <row r="140" spans="1:8" x14ac:dyDescent="0.25">
      <c r="A140" s="5" t="s">
        <v>1061</v>
      </c>
      <c r="B140" s="5" t="s">
        <v>224</v>
      </c>
      <c r="C140" s="5" t="s">
        <v>1062</v>
      </c>
      <c r="D140" s="5" t="s">
        <v>856</v>
      </c>
      <c r="E140" s="5" t="s">
        <v>810</v>
      </c>
      <c r="F140" s="7">
        <v>7700000</v>
      </c>
      <c r="G140" s="7">
        <v>2079000</v>
      </c>
      <c r="H140" s="7">
        <v>9779000</v>
      </c>
    </row>
    <row r="141" spans="1:8" x14ac:dyDescent="0.25">
      <c r="A141" s="5" t="s">
        <v>1063</v>
      </c>
      <c r="B141" s="5" t="s">
        <v>1064</v>
      </c>
      <c r="C141" s="5" t="s">
        <v>1065</v>
      </c>
      <c r="D141" s="5" t="s">
        <v>1066</v>
      </c>
      <c r="E141" s="5" t="s">
        <v>944</v>
      </c>
      <c r="F141" s="7">
        <v>5313267</v>
      </c>
      <c r="G141" s="7">
        <v>0</v>
      </c>
      <c r="H141" s="7">
        <v>5313267</v>
      </c>
    </row>
    <row r="142" spans="1:8" x14ac:dyDescent="0.25">
      <c r="A142" s="5" t="s">
        <v>1067</v>
      </c>
      <c r="B142" s="5" t="s">
        <v>230</v>
      </c>
      <c r="C142" s="5" t="s">
        <v>1068</v>
      </c>
      <c r="D142" s="5" t="s">
        <v>881</v>
      </c>
      <c r="E142" s="5" t="s">
        <v>878</v>
      </c>
      <c r="F142" s="7">
        <v>5802000</v>
      </c>
      <c r="G142" s="7">
        <v>1566540</v>
      </c>
      <c r="H142" s="7">
        <v>7368540</v>
      </c>
    </row>
    <row r="143" spans="1:8" x14ac:dyDescent="0.25">
      <c r="A143" s="5" t="s">
        <v>1069</v>
      </c>
      <c r="B143" s="5" t="s">
        <v>1070</v>
      </c>
      <c r="C143" s="5" t="s">
        <v>1071</v>
      </c>
      <c r="D143" s="5" t="s">
        <v>1072</v>
      </c>
      <c r="E143" s="5" t="s">
        <v>1073</v>
      </c>
      <c r="F143" s="7">
        <v>5900000</v>
      </c>
      <c r="G143" s="7">
        <v>1593000</v>
      </c>
      <c r="H143" s="7">
        <v>7493000</v>
      </c>
    </row>
    <row r="144" spans="1:8" x14ac:dyDescent="0.25">
      <c r="A144" s="5" t="s">
        <v>1074</v>
      </c>
      <c r="B144" s="5" t="s">
        <v>1075</v>
      </c>
      <c r="C144" s="5" t="s">
        <v>1076</v>
      </c>
      <c r="D144" s="5" t="s">
        <v>845</v>
      </c>
      <c r="E144" s="5" t="s">
        <v>810</v>
      </c>
      <c r="F144" s="7">
        <v>21316648</v>
      </c>
      <c r="G144" s="7">
        <v>5755495</v>
      </c>
      <c r="H144" s="7">
        <v>27072143</v>
      </c>
    </row>
    <row r="145" spans="1:8" x14ac:dyDescent="0.25">
      <c r="A145" s="13" t="s">
        <v>1179</v>
      </c>
      <c r="B145" s="13" t="s">
        <v>1208</v>
      </c>
      <c r="C145" s="13" t="s">
        <v>1245</v>
      </c>
      <c r="D145" s="14">
        <v>43446</v>
      </c>
      <c r="E145" s="14">
        <v>43830</v>
      </c>
      <c r="F145" s="15">
        <v>16700000</v>
      </c>
      <c r="G145" s="16">
        <v>4509000</v>
      </c>
      <c r="H145" s="15">
        <v>21209000</v>
      </c>
    </row>
    <row r="146" spans="1:8" x14ac:dyDescent="0.25">
      <c r="A146" s="5" t="s">
        <v>1077</v>
      </c>
      <c r="B146" s="5" t="s">
        <v>1078</v>
      </c>
      <c r="C146" s="5" t="s">
        <v>1079</v>
      </c>
      <c r="D146" s="5" t="s">
        <v>940</v>
      </c>
      <c r="E146" s="5" t="s">
        <v>1080</v>
      </c>
      <c r="F146" s="7">
        <v>7800000</v>
      </c>
      <c r="G146" s="7">
        <v>2106000</v>
      </c>
      <c r="H146" s="7">
        <v>9906000</v>
      </c>
    </row>
    <row r="147" spans="1:8" x14ac:dyDescent="0.25">
      <c r="A147" s="5" t="s">
        <v>1081</v>
      </c>
      <c r="B147" s="5" t="s">
        <v>1082</v>
      </c>
      <c r="C147" s="5" t="s">
        <v>1083</v>
      </c>
      <c r="D147" s="5" t="s">
        <v>758</v>
      </c>
      <c r="E147" s="5" t="s">
        <v>762</v>
      </c>
      <c r="F147" s="7">
        <v>19434375</v>
      </c>
      <c r="G147" s="7">
        <v>5247281</v>
      </c>
      <c r="H147" s="7">
        <v>24681656</v>
      </c>
    </row>
    <row r="148" spans="1:8" x14ac:dyDescent="0.25">
      <c r="A148" s="5" t="s">
        <v>1084</v>
      </c>
      <c r="B148" s="5" t="s">
        <v>1082</v>
      </c>
      <c r="C148" s="5" t="s">
        <v>1085</v>
      </c>
      <c r="D148" s="5" t="s">
        <v>758</v>
      </c>
      <c r="E148" s="5" t="s">
        <v>762</v>
      </c>
      <c r="F148" s="7">
        <v>25033025</v>
      </c>
      <c r="G148" s="7">
        <v>6758917</v>
      </c>
      <c r="H148" s="7">
        <v>31791942</v>
      </c>
    </row>
    <row r="149" spans="1:8" x14ac:dyDescent="0.25">
      <c r="H149" s="40" t="s">
        <v>1380</v>
      </c>
    </row>
    <row r="150" spans="1:8" s="8" customFormat="1" x14ac:dyDescent="0.25">
      <c r="A150" s="33" t="s">
        <v>1375</v>
      </c>
      <c r="B150" s="33"/>
      <c r="C150" s="8" t="s">
        <v>1376</v>
      </c>
      <c r="D150" s="18"/>
      <c r="E150" s="18"/>
      <c r="F150" s="9"/>
      <c r="G150" s="9"/>
      <c r="H150" s="9"/>
    </row>
    <row r="151" spans="1:8" x14ac:dyDescent="0.25">
      <c r="A151" s="31"/>
      <c r="B151" s="31"/>
      <c r="C151" s="32" t="s">
        <v>1381</v>
      </c>
      <c r="D151" s="30"/>
      <c r="E151" s="30"/>
    </row>
    <row r="153" spans="1:8" x14ac:dyDescent="0.25">
      <c r="A153" s="5" t="s">
        <v>1086</v>
      </c>
      <c r="B153" s="5" t="s">
        <v>1087</v>
      </c>
      <c r="C153" s="5" t="s">
        <v>1088</v>
      </c>
      <c r="D153" s="5" t="s">
        <v>806</v>
      </c>
      <c r="E153" s="5" t="s">
        <v>853</v>
      </c>
      <c r="F153" s="7">
        <v>27559843</v>
      </c>
      <c r="G153" s="7">
        <v>7441158</v>
      </c>
      <c r="H153" s="7">
        <v>35001001</v>
      </c>
    </row>
    <row r="154" spans="1:8" x14ac:dyDescent="0.25">
      <c r="A154" s="5" t="s">
        <v>1089</v>
      </c>
      <c r="B154" s="5" t="s">
        <v>1090</v>
      </c>
      <c r="C154" s="5" t="s">
        <v>1091</v>
      </c>
      <c r="D154" s="5" t="s">
        <v>1092</v>
      </c>
      <c r="E154" s="5" t="s">
        <v>786</v>
      </c>
      <c r="F154" s="7">
        <v>10515883</v>
      </c>
      <c r="G154" s="7">
        <v>2839288</v>
      </c>
      <c r="H154" s="7">
        <v>13355171</v>
      </c>
    </row>
    <row r="155" spans="1:8" x14ac:dyDescent="0.25">
      <c r="A155" s="13" t="s">
        <v>1175</v>
      </c>
      <c r="B155" s="13" t="s">
        <v>1090</v>
      </c>
      <c r="C155" s="13" t="s">
        <v>1241</v>
      </c>
      <c r="D155" s="14">
        <v>43440</v>
      </c>
      <c r="E155" s="14">
        <v>43616</v>
      </c>
      <c r="F155" s="15">
        <v>9493385</v>
      </c>
      <c r="G155" s="16">
        <v>2563214</v>
      </c>
      <c r="H155" s="15">
        <v>12056599</v>
      </c>
    </row>
    <row r="156" spans="1:8" x14ac:dyDescent="0.25">
      <c r="A156" s="5" t="s">
        <v>1093</v>
      </c>
      <c r="B156" s="5" t="s">
        <v>1094</v>
      </c>
      <c r="C156" s="5" t="s">
        <v>1095</v>
      </c>
      <c r="D156" s="5" t="s">
        <v>1096</v>
      </c>
      <c r="E156" s="5" t="s">
        <v>789</v>
      </c>
      <c r="F156" s="7">
        <v>10078740</v>
      </c>
      <c r="G156" s="7">
        <v>2721260</v>
      </c>
      <c r="H156" s="7">
        <v>12800000</v>
      </c>
    </row>
    <row r="157" spans="1:8" x14ac:dyDescent="0.25">
      <c r="A157" s="5" t="s">
        <v>1097</v>
      </c>
      <c r="B157" s="5" t="s">
        <v>1098</v>
      </c>
      <c r="C157" s="5" t="s">
        <v>1099</v>
      </c>
      <c r="D157" s="5" t="s">
        <v>1100</v>
      </c>
      <c r="E157" s="5" t="s">
        <v>1101</v>
      </c>
      <c r="F157" s="7">
        <v>5300000</v>
      </c>
      <c r="G157" s="7">
        <v>1431000</v>
      </c>
      <c r="H157" s="7">
        <v>6731000</v>
      </c>
    </row>
    <row r="158" spans="1:8" x14ac:dyDescent="0.25">
      <c r="A158" s="5" t="s">
        <v>234</v>
      </c>
      <c r="B158" s="5" t="s">
        <v>235</v>
      </c>
      <c r="C158" s="5" t="s">
        <v>236</v>
      </c>
      <c r="D158" s="5" t="s">
        <v>118</v>
      </c>
      <c r="E158" s="5" t="s">
        <v>754</v>
      </c>
      <c r="F158" s="7">
        <v>7151535</v>
      </c>
      <c r="G158" s="7">
        <v>1930914</v>
      </c>
      <c r="H158" s="7">
        <v>9082449</v>
      </c>
    </row>
    <row r="159" spans="1:8" x14ac:dyDescent="0.25">
      <c r="A159" s="13" t="s">
        <v>1176</v>
      </c>
      <c r="B159" s="13" t="s">
        <v>235</v>
      </c>
      <c r="C159" s="13" t="s">
        <v>1242</v>
      </c>
      <c r="D159" s="14">
        <v>43441</v>
      </c>
      <c r="E159" s="14">
        <v>43830</v>
      </c>
      <c r="F159" s="15">
        <v>14900000</v>
      </c>
      <c r="G159" s="16">
        <v>4023000</v>
      </c>
      <c r="H159" s="15">
        <v>18923000</v>
      </c>
    </row>
    <row r="160" spans="1:8" x14ac:dyDescent="0.25">
      <c r="A160" s="13" t="s">
        <v>1181</v>
      </c>
      <c r="B160" s="13" t="s">
        <v>235</v>
      </c>
      <c r="C160" s="13" t="s">
        <v>1247</v>
      </c>
      <c r="D160" s="14">
        <v>43455</v>
      </c>
      <c r="E160" s="14">
        <v>43616</v>
      </c>
      <c r="F160" s="15">
        <v>5503980</v>
      </c>
      <c r="G160" s="16">
        <v>1486075</v>
      </c>
      <c r="H160" s="15">
        <v>6990055</v>
      </c>
    </row>
    <row r="161" spans="1:8" x14ac:dyDescent="0.25">
      <c r="A161" s="5" t="s">
        <v>1102</v>
      </c>
      <c r="B161" s="5" t="s">
        <v>407</v>
      </c>
      <c r="C161" s="5" t="s">
        <v>1103</v>
      </c>
      <c r="D161" s="5" t="s">
        <v>1101</v>
      </c>
      <c r="E161" s="5" t="s">
        <v>754</v>
      </c>
      <c r="F161" s="7">
        <v>5600000</v>
      </c>
      <c r="G161" s="7">
        <v>0</v>
      </c>
      <c r="H161" s="7">
        <v>5600000</v>
      </c>
    </row>
    <row r="162" spans="1:8" x14ac:dyDescent="0.25">
      <c r="A162" s="5" t="s">
        <v>1104</v>
      </c>
      <c r="B162" s="5" t="s">
        <v>1105</v>
      </c>
      <c r="C162" s="5" t="s">
        <v>1106</v>
      </c>
      <c r="D162" s="5" t="s">
        <v>1107</v>
      </c>
      <c r="E162" s="5" t="s">
        <v>1108</v>
      </c>
      <c r="F162" s="7">
        <v>10000000</v>
      </c>
      <c r="G162" s="7">
        <v>2700000</v>
      </c>
      <c r="H162" s="7">
        <v>12700000</v>
      </c>
    </row>
    <row r="163" spans="1:8" x14ac:dyDescent="0.25">
      <c r="A163" s="5" t="s">
        <v>1110</v>
      </c>
      <c r="B163" s="5" t="s">
        <v>1105</v>
      </c>
      <c r="C163" s="5" t="s">
        <v>1111</v>
      </c>
      <c r="D163" s="5" t="s">
        <v>1107</v>
      </c>
      <c r="E163" s="5" t="s">
        <v>1108</v>
      </c>
      <c r="F163" s="7">
        <v>45000000</v>
      </c>
      <c r="G163" s="7">
        <v>12150000</v>
      </c>
      <c r="H163" s="7">
        <v>57150000</v>
      </c>
    </row>
    <row r="164" spans="1:8" x14ac:dyDescent="0.25">
      <c r="A164" s="5" t="s">
        <v>1112</v>
      </c>
      <c r="B164" s="5" t="s">
        <v>1105</v>
      </c>
      <c r="C164" s="5" t="s">
        <v>1111</v>
      </c>
      <c r="D164" s="5" t="s">
        <v>1107</v>
      </c>
      <c r="E164" s="5" t="s">
        <v>1108</v>
      </c>
      <c r="F164" s="7">
        <v>45000000</v>
      </c>
      <c r="G164" s="7">
        <v>12150000</v>
      </c>
      <c r="H164" s="7">
        <v>57150000</v>
      </c>
    </row>
    <row r="165" spans="1:8" x14ac:dyDescent="0.25">
      <c r="A165" s="5" t="s">
        <v>1109</v>
      </c>
      <c r="B165" s="5" t="s">
        <v>1105</v>
      </c>
      <c r="C165" s="5" t="s">
        <v>1106</v>
      </c>
      <c r="D165" s="5" t="s">
        <v>1107</v>
      </c>
      <c r="E165" s="5" t="s">
        <v>1108</v>
      </c>
      <c r="F165" s="7">
        <v>10000000</v>
      </c>
      <c r="G165" s="7">
        <v>2700000</v>
      </c>
      <c r="H165" s="7">
        <v>12700000</v>
      </c>
    </row>
    <row r="166" spans="1:8" x14ac:dyDescent="0.25">
      <c r="A166" s="5" t="s">
        <v>719</v>
      </c>
      <c r="B166" s="5" t="s">
        <v>414</v>
      </c>
      <c r="C166" s="5" t="s">
        <v>740</v>
      </c>
      <c r="D166" s="5" t="s">
        <v>739</v>
      </c>
      <c r="E166" s="5" t="s">
        <v>738</v>
      </c>
      <c r="F166" s="7">
        <v>1069327477</v>
      </c>
      <c r="G166" s="7">
        <v>288718419</v>
      </c>
      <c r="H166" s="7">
        <v>1358045896</v>
      </c>
    </row>
    <row r="167" spans="1:8" x14ac:dyDescent="0.25">
      <c r="A167" s="5" t="s">
        <v>1113</v>
      </c>
      <c r="B167" s="5" t="s">
        <v>414</v>
      </c>
      <c r="C167" s="5" t="s">
        <v>1114</v>
      </c>
      <c r="D167" s="5" t="s">
        <v>148</v>
      </c>
      <c r="E167" s="5" t="s">
        <v>810</v>
      </c>
      <c r="F167" s="7">
        <v>9868509</v>
      </c>
      <c r="G167" s="7">
        <v>2664497</v>
      </c>
      <c r="H167" s="7">
        <v>12533006</v>
      </c>
    </row>
    <row r="168" spans="1:8" x14ac:dyDescent="0.25">
      <c r="A168" s="13" t="s">
        <v>1160</v>
      </c>
      <c r="B168" s="13" t="s">
        <v>414</v>
      </c>
      <c r="C168" s="13" t="s">
        <v>1227</v>
      </c>
      <c r="D168" s="14">
        <v>43388</v>
      </c>
      <c r="E168" s="14">
        <v>44135</v>
      </c>
      <c r="F168" s="15">
        <v>1600000000</v>
      </c>
      <c r="G168" s="16">
        <v>432000000</v>
      </c>
      <c r="H168" s="15">
        <v>2032000000</v>
      </c>
    </row>
    <row r="169" spans="1:8" x14ac:dyDescent="0.25">
      <c r="A169" s="5" t="s">
        <v>1118</v>
      </c>
      <c r="B169" s="5" t="s">
        <v>1116</v>
      </c>
      <c r="C169" s="5" t="s">
        <v>1119</v>
      </c>
      <c r="D169" s="5" t="s">
        <v>1120</v>
      </c>
      <c r="F169" s="7">
        <v>16430388</v>
      </c>
      <c r="G169" s="7">
        <v>4436205</v>
      </c>
      <c r="H169" s="7">
        <v>20866593</v>
      </c>
    </row>
    <row r="170" spans="1:8" x14ac:dyDescent="0.25">
      <c r="A170" s="5" t="s">
        <v>1115</v>
      </c>
      <c r="B170" s="5" t="s">
        <v>1116</v>
      </c>
      <c r="C170" s="5" t="s">
        <v>1117</v>
      </c>
      <c r="D170" s="5" t="s">
        <v>829</v>
      </c>
      <c r="F170" s="7">
        <v>6840000</v>
      </c>
      <c r="G170" s="7">
        <v>1846800</v>
      </c>
      <c r="H170" s="7">
        <v>8686800</v>
      </c>
    </row>
    <row r="171" spans="1:8" x14ac:dyDescent="0.25">
      <c r="A171" s="17" t="s">
        <v>1187</v>
      </c>
      <c r="B171" s="17" t="s">
        <v>1205</v>
      </c>
      <c r="C171" s="17" t="s">
        <v>1253</v>
      </c>
      <c r="D171" s="14">
        <v>43432</v>
      </c>
      <c r="E171" s="14">
        <v>43465</v>
      </c>
      <c r="F171" s="16">
        <v>30200000</v>
      </c>
      <c r="G171" s="16">
        <v>0</v>
      </c>
      <c r="H171" s="16">
        <v>30200000</v>
      </c>
    </row>
    <row r="172" spans="1:8" x14ac:dyDescent="0.25">
      <c r="A172" s="5" t="s">
        <v>1121</v>
      </c>
      <c r="B172" s="5" t="s">
        <v>244</v>
      </c>
      <c r="C172" s="5" t="s">
        <v>1122</v>
      </c>
      <c r="D172" s="5" t="s">
        <v>873</v>
      </c>
      <c r="E172" s="5" t="s">
        <v>929</v>
      </c>
      <c r="F172" s="7">
        <v>40000000</v>
      </c>
      <c r="G172" s="7">
        <v>0</v>
      </c>
      <c r="H172" s="7">
        <v>40000000</v>
      </c>
    </row>
    <row r="173" spans="1:8" x14ac:dyDescent="0.25">
      <c r="A173" s="13" t="s">
        <v>1169</v>
      </c>
      <c r="B173" s="13" t="s">
        <v>1204</v>
      </c>
      <c r="C173" s="13" t="s">
        <v>614</v>
      </c>
      <c r="D173" s="14">
        <v>43431</v>
      </c>
      <c r="E173" s="14">
        <v>43465</v>
      </c>
      <c r="F173" s="15">
        <v>5000000</v>
      </c>
      <c r="G173" s="16">
        <v>0</v>
      </c>
      <c r="H173" s="15">
        <v>5000000</v>
      </c>
    </row>
    <row r="174" spans="1:8" x14ac:dyDescent="0.25">
      <c r="A174" s="13" t="s">
        <v>1165</v>
      </c>
      <c r="B174" s="13" t="s">
        <v>251</v>
      </c>
      <c r="C174" s="13" t="s">
        <v>1232</v>
      </c>
      <c r="D174" s="14">
        <v>43423</v>
      </c>
      <c r="E174" s="14">
        <v>43465</v>
      </c>
      <c r="F174" s="15">
        <v>11050000</v>
      </c>
      <c r="G174" s="16">
        <v>2983500</v>
      </c>
      <c r="H174" s="15">
        <v>14033500</v>
      </c>
    </row>
    <row r="175" spans="1:8" x14ac:dyDescent="0.25">
      <c r="A175" s="13" t="s">
        <v>1183</v>
      </c>
      <c r="B175" s="13" t="s">
        <v>1210</v>
      </c>
      <c r="C175" s="13" t="s">
        <v>1249</v>
      </c>
      <c r="D175" s="14">
        <v>43467</v>
      </c>
      <c r="E175" s="14">
        <v>43616</v>
      </c>
      <c r="F175" s="15">
        <v>21700000</v>
      </c>
      <c r="G175" s="16">
        <v>5859000</v>
      </c>
      <c r="H175" s="15">
        <v>27559000</v>
      </c>
    </row>
    <row r="176" spans="1:8" x14ac:dyDescent="0.25">
      <c r="A176" s="13" t="s">
        <v>1162</v>
      </c>
      <c r="B176" s="13" t="s">
        <v>1200</v>
      </c>
      <c r="C176" s="13" t="s">
        <v>1229</v>
      </c>
      <c r="D176" s="14">
        <v>43403</v>
      </c>
      <c r="E176" s="14">
        <v>43738</v>
      </c>
      <c r="F176" s="15">
        <v>8298000</v>
      </c>
      <c r="G176" s="16">
        <v>0</v>
      </c>
      <c r="H176" s="15">
        <v>8298000</v>
      </c>
    </row>
    <row r="177" spans="1:8" x14ac:dyDescent="0.25">
      <c r="A177" s="5" t="s">
        <v>737</v>
      </c>
      <c r="B177" s="5" t="s">
        <v>736</v>
      </c>
      <c r="C177" s="5" t="s">
        <v>735</v>
      </c>
      <c r="D177" s="5" t="s">
        <v>732</v>
      </c>
      <c r="F177" s="7">
        <v>7086614</v>
      </c>
      <c r="G177" s="7">
        <v>1913386</v>
      </c>
      <c r="H177" s="7">
        <v>9000000</v>
      </c>
    </row>
    <row r="178" spans="1:8" x14ac:dyDescent="0.25">
      <c r="A178" s="13" t="s">
        <v>1156</v>
      </c>
      <c r="B178" s="13" t="s">
        <v>1195</v>
      </c>
      <c r="C178" s="13" t="s">
        <v>1223</v>
      </c>
      <c r="D178" s="14">
        <v>43376</v>
      </c>
      <c r="E178" s="14">
        <v>43465</v>
      </c>
      <c r="F178" s="15">
        <v>5600000</v>
      </c>
      <c r="G178" s="16">
        <v>1512000</v>
      </c>
      <c r="H178" s="15">
        <v>7112000</v>
      </c>
    </row>
    <row r="179" spans="1:8" x14ac:dyDescent="0.25">
      <c r="A179" s="5" t="s">
        <v>1123</v>
      </c>
      <c r="B179" s="5" t="s">
        <v>1124</v>
      </c>
      <c r="C179" s="5" t="s">
        <v>1125</v>
      </c>
      <c r="D179" s="5" t="s">
        <v>1126</v>
      </c>
      <c r="E179" s="5" t="s">
        <v>1024</v>
      </c>
      <c r="F179" s="7">
        <v>9500000</v>
      </c>
      <c r="G179" s="7">
        <v>2565000</v>
      </c>
      <c r="H179" s="7">
        <v>12065000</v>
      </c>
    </row>
    <row r="180" spans="1:8" x14ac:dyDescent="0.25">
      <c r="A180" s="5" t="s">
        <v>734</v>
      </c>
      <c r="B180" s="5" t="s">
        <v>262</v>
      </c>
      <c r="C180" s="5" t="s">
        <v>733</v>
      </c>
      <c r="D180" s="5" t="s">
        <v>732</v>
      </c>
      <c r="E180" s="5" t="s">
        <v>731</v>
      </c>
      <c r="F180" s="7">
        <v>82500000</v>
      </c>
      <c r="G180" s="7">
        <v>22275000</v>
      </c>
      <c r="H180" s="7">
        <v>104775000</v>
      </c>
    </row>
    <row r="181" spans="1:8" x14ac:dyDescent="0.25">
      <c r="A181" s="5" t="s">
        <v>1127</v>
      </c>
      <c r="B181" s="5" t="s">
        <v>267</v>
      </c>
      <c r="C181" s="5" t="s">
        <v>1128</v>
      </c>
      <c r="D181" s="5" t="s">
        <v>1129</v>
      </c>
      <c r="E181" s="5" t="s">
        <v>1028</v>
      </c>
      <c r="F181" s="7">
        <v>6000000</v>
      </c>
      <c r="G181" s="7">
        <v>0</v>
      </c>
      <c r="H181" s="7">
        <v>6000000</v>
      </c>
    </row>
    <row r="182" spans="1:8" x14ac:dyDescent="0.25">
      <c r="A182" s="5" t="s">
        <v>1130</v>
      </c>
      <c r="B182" s="5" t="s">
        <v>267</v>
      </c>
      <c r="C182" s="5" t="s">
        <v>1131</v>
      </c>
      <c r="D182" s="5" t="s">
        <v>1101</v>
      </c>
      <c r="E182" s="5" t="s">
        <v>754</v>
      </c>
      <c r="F182" s="7">
        <v>160000000</v>
      </c>
      <c r="G182" s="7">
        <v>0</v>
      </c>
      <c r="H182" s="7">
        <v>160000000</v>
      </c>
    </row>
    <row r="183" spans="1:8" x14ac:dyDescent="0.25">
      <c r="A183" s="13" t="s">
        <v>1164</v>
      </c>
      <c r="B183" s="13" t="s">
        <v>267</v>
      </c>
      <c r="C183" s="13" t="s">
        <v>1231</v>
      </c>
      <c r="D183" s="14">
        <v>43410</v>
      </c>
      <c r="E183" s="14">
        <v>43434</v>
      </c>
      <c r="F183" s="15">
        <v>25000000</v>
      </c>
      <c r="G183" s="16">
        <v>0</v>
      </c>
      <c r="H183" s="15">
        <v>25000000</v>
      </c>
    </row>
    <row r="184" spans="1:8" x14ac:dyDescent="0.25">
      <c r="A184" s="5" t="s">
        <v>279</v>
      </c>
      <c r="B184" s="5" t="s">
        <v>1132</v>
      </c>
      <c r="C184" s="5" t="s">
        <v>281</v>
      </c>
      <c r="D184" s="5" t="s">
        <v>282</v>
      </c>
      <c r="E184" s="5" t="s">
        <v>839</v>
      </c>
      <c r="F184" s="7">
        <v>14250000</v>
      </c>
      <c r="G184" s="7">
        <v>3847500</v>
      </c>
      <c r="H184" s="7">
        <v>18097500</v>
      </c>
    </row>
    <row r="185" spans="1:8" x14ac:dyDescent="0.25">
      <c r="A185" s="5" t="s">
        <v>1133</v>
      </c>
      <c r="B185" s="5" t="s">
        <v>1134</v>
      </c>
      <c r="C185" s="5" t="s">
        <v>1135</v>
      </c>
      <c r="D185" s="5" t="s">
        <v>928</v>
      </c>
      <c r="E185" s="5" t="s">
        <v>1136</v>
      </c>
      <c r="F185" s="7">
        <v>11250000</v>
      </c>
      <c r="G185" s="7">
        <v>3037500</v>
      </c>
      <c r="H185" s="7">
        <v>14287500</v>
      </c>
    </row>
    <row r="186" spans="1:8" x14ac:dyDescent="0.25">
      <c r="A186" s="17" t="s">
        <v>1188</v>
      </c>
      <c r="B186" s="17" t="s">
        <v>1213</v>
      </c>
      <c r="C186" s="17" t="s">
        <v>1256</v>
      </c>
      <c r="D186" s="14">
        <v>43435</v>
      </c>
      <c r="E186" s="14">
        <v>43616</v>
      </c>
      <c r="F186" s="16">
        <v>11300000</v>
      </c>
      <c r="G186" s="16">
        <v>3051000</v>
      </c>
      <c r="H186" s="16">
        <v>14351000</v>
      </c>
    </row>
    <row r="187" spans="1:8" x14ac:dyDescent="0.25">
      <c r="A187" s="5" t="s">
        <v>1137</v>
      </c>
      <c r="B187" s="5" t="s">
        <v>277</v>
      </c>
      <c r="C187" s="5" t="s">
        <v>1138</v>
      </c>
      <c r="D187" s="5" t="s">
        <v>1139</v>
      </c>
      <c r="E187" s="5" t="s">
        <v>792</v>
      </c>
      <c r="F187" s="7">
        <v>9300000</v>
      </c>
      <c r="G187" s="7">
        <v>2511000</v>
      </c>
      <c r="H187" s="7">
        <v>11811000</v>
      </c>
    </row>
    <row r="188" spans="1:8" x14ac:dyDescent="0.25">
      <c r="A188" s="5" t="s">
        <v>1140</v>
      </c>
      <c r="B188" s="5" t="s">
        <v>277</v>
      </c>
      <c r="C188" s="5" t="s">
        <v>1141</v>
      </c>
      <c r="D188" s="5" t="s">
        <v>1142</v>
      </c>
      <c r="E188" s="5" t="s">
        <v>1143</v>
      </c>
      <c r="F188" s="7">
        <v>11300000</v>
      </c>
      <c r="G188" s="7">
        <v>3051000</v>
      </c>
      <c r="H188" s="7">
        <v>14351000</v>
      </c>
    </row>
    <row r="189" spans="1:8" x14ac:dyDescent="0.25">
      <c r="A189" s="13" t="s">
        <v>1151</v>
      </c>
      <c r="B189" s="13" t="s">
        <v>1191</v>
      </c>
      <c r="C189" s="13" t="s">
        <v>1218</v>
      </c>
      <c r="D189" s="14">
        <v>43356</v>
      </c>
      <c r="E189" s="14">
        <v>43465</v>
      </c>
      <c r="F189" s="15">
        <v>13350000</v>
      </c>
      <c r="G189" s="16">
        <v>0</v>
      </c>
      <c r="H189" s="15">
        <v>13350000</v>
      </c>
    </row>
    <row r="190" spans="1:8" x14ac:dyDescent="0.25">
      <c r="A190" s="5" t="s">
        <v>729</v>
      </c>
      <c r="B190" s="5" t="s">
        <v>728</v>
      </c>
      <c r="C190" s="5" t="s">
        <v>727</v>
      </c>
      <c r="D190" s="5" t="s">
        <v>726</v>
      </c>
      <c r="E190" s="5" t="s">
        <v>853</v>
      </c>
      <c r="F190" s="7">
        <v>13995820</v>
      </c>
      <c r="G190" s="7">
        <v>3778871</v>
      </c>
      <c r="H190" s="7">
        <v>17774691</v>
      </c>
    </row>
    <row r="191" spans="1:8" x14ac:dyDescent="0.25">
      <c r="A191" s="5" t="s">
        <v>724</v>
      </c>
      <c r="B191" s="5" t="s">
        <v>284</v>
      </c>
      <c r="C191" s="5" t="s">
        <v>482</v>
      </c>
      <c r="D191" s="5" t="s">
        <v>94</v>
      </c>
      <c r="E191" s="5" t="s">
        <v>723</v>
      </c>
      <c r="F191" s="7">
        <v>287161439</v>
      </c>
      <c r="G191" s="7">
        <v>77533589</v>
      </c>
      <c r="H191" s="7">
        <v>364695028</v>
      </c>
    </row>
    <row r="192" spans="1:8" x14ac:dyDescent="0.25">
      <c r="A192" s="5" t="s">
        <v>722</v>
      </c>
      <c r="B192" s="5" t="s">
        <v>284</v>
      </c>
      <c r="C192" s="5" t="s">
        <v>721</v>
      </c>
      <c r="D192" s="5" t="s">
        <v>720</v>
      </c>
      <c r="E192" s="5" t="s">
        <v>723</v>
      </c>
      <c r="F192" s="7">
        <v>30410844</v>
      </c>
      <c r="G192" s="7">
        <v>8210928</v>
      </c>
      <c r="H192" s="7">
        <v>38621772</v>
      </c>
    </row>
    <row r="193" spans="1:8" x14ac:dyDescent="0.25">
      <c r="A193" s="5" t="s">
        <v>1144</v>
      </c>
      <c r="B193" s="5" t="s">
        <v>284</v>
      </c>
      <c r="C193" s="5" t="s">
        <v>1145</v>
      </c>
      <c r="D193" s="5" t="s">
        <v>1146</v>
      </c>
      <c r="E193" s="5" t="s">
        <v>944</v>
      </c>
      <c r="F193" s="7">
        <v>11023622</v>
      </c>
      <c r="G193" s="7">
        <v>2976378</v>
      </c>
      <c r="H193" s="7">
        <v>14000000</v>
      </c>
    </row>
    <row r="195" spans="1:8" x14ac:dyDescent="0.25">
      <c r="F195" s="36" t="s">
        <v>1378</v>
      </c>
      <c r="G195" s="36"/>
      <c r="H195" s="9">
        <f>SUM(H5:H194)</f>
        <v>9662162699</v>
      </c>
    </row>
    <row r="197" spans="1:8" x14ac:dyDescent="0.25">
      <c r="H197" s="40" t="s">
        <v>1382</v>
      </c>
    </row>
  </sheetData>
  <autoFilter ref="A4:H193" xr:uid="{25B4EAE9-EC66-43F1-989B-B45E6713652A}"/>
  <sortState ref="A5:H193">
    <sortCondition ref="B5:B193"/>
    <sortCondition ref="A5:A193"/>
  </sortState>
  <mergeCells count="4">
    <mergeCell ref="F195:G195"/>
    <mergeCell ref="A1:B1"/>
    <mergeCell ref="A150:B150"/>
    <mergeCell ref="A74:B74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rowBreaks count="2" manualBreakCount="2">
    <brk id="73" max="7" man="1"/>
    <brk id="14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view="pageBreakPreview" topLeftCell="A64" zoomScale="60" zoomScaleNormal="75" workbookViewId="0">
      <selection activeCell="A82" sqref="A82:XFD84"/>
    </sheetView>
  </sheetViews>
  <sheetFormatPr defaultRowHeight="15" x14ac:dyDescent="0.25"/>
  <cols>
    <col min="1" max="1" width="17.5703125" style="45" bestFit="1" customWidth="1"/>
    <col min="2" max="2" width="66.5703125" style="45" customWidth="1"/>
    <col min="3" max="3" width="113.28515625" style="45" customWidth="1"/>
    <col min="4" max="4" width="15.140625" style="46" bestFit="1" customWidth="1"/>
    <col min="5" max="5" width="13.7109375" style="46" bestFit="1" customWidth="1"/>
    <col min="6" max="6" width="22.85546875" style="47" bestFit="1" customWidth="1"/>
    <col min="7" max="7" width="21.85546875" style="47" bestFit="1" customWidth="1"/>
    <col min="8" max="8" width="23.5703125" style="47" bestFit="1" customWidth="1"/>
    <col min="9" max="16384" width="9.140625" style="45"/>
  </cols>
  <sheetData>
    <row r="1" spans="1:8" s="8" customFormat="1" ht="15.75" x14ac:dyDescent="0.25">
      <c r="A1" s="33" t="s">
        <v>1375</v>
      </c>
      <c r="B1" s="33"/>
      <c r="C1" s="8" t="s">
        <v>1376</v>
      </c>
      <c r="D1" s="18"/>
      <c r="E1" s="18"/>
      <c r="F1" s="9"/>
      <c r="G1" s="9"/>
      <c r="H1" s="9"/>
    </row>
    <row r="2" spans="1:8" s="5" customFormat="1" ht="15.75" x14ac:dyDescent="0.25">
      <c r="A2" s="31"/>
      <c r="B2" s="31"/>
      <c r="C2" s="32" t="s">
        <v>1385</v>
      </c>
      <c r="D2" s="30"/>
      <c r="E2" s="30"/>
      <c r="F2" s="7"/>
      <c r="G2" s="7"/>
      <c r="H2" s="7"/>
    </row>
    <row r="3" spans="1:8" s="5" customFormat="1" ht="15.75" x14ac:dyDescent="0.25">
      <c r="F3" s="7"/>
      <c r="G3" s="7"/>
      <c r="H3" s="7"/>
    </row>
    <row r="4" spans="1:8" s="1" customFormat="1" ht="15.75" x14ac:dyDescent="0.25">
      <c r="A4" s="1" t="s">
        <v>303</v>
      </c>
      <c r="B4" s="1" t="s">
        <v>304</v>
      </c>
      <c r="C4" s="41" t="s">
        <v>305</v>
      </c>
      <c r="D4" s="18" t="s">
        <v>306</v>
      </c>
      <c r="E4" s="18" t="s">
        <v>307</v>
      </c>
      <c r="F4" s="44" t="s">
        <v>308</v>
      </c>
      <c r="G4" s="44" t="s">
        <v>309</v>
      </c>
      <c r="H4" s="44" t="s">
        <v>310</v>
      </c>
    </row>
    <row r="5" spans="1:8" ht="15.75" x14ac:dyDescent="0.25">
      <c r="A5" s="3" t="s">
        <v>0</v>
      </c>
      <c r="B5" s="3" t="s">
        <v>1</v>
      </c>
      <c r="C5" s="42" t="s">
        <v>2</v>
      </c>
      <c r="D5" s="30" t="s">
        <v>3</v>
      </c>
      <c r="E5" s="30" t="s">
        <v>4</v>
      </c>
      <c r="F5" s="40">
        <v>62000000</v>
      </c>
      <c r="G5" s="40">
        <v>0</v>
      </c>
      <c r="H5" s="40">
        <v>62000000</v>
      </c>
    </row>
    <row r="6" spans="1:8" ht="15.75" x14ac:dyDescent="0.25">
      <c r="A6" s="3" t="s">
        <v>15</v>
      </c>
      <c r="B6" s="3" t="s">
        <v>14</v>
      </c>
      <c r="C6" s="42" t="s">
        <v>16</v>
      </c>
      <c r="D6" s="30" t="s">
        <v>17</v>
      </c>
      <c r="E6" s="30" t="s">
        <v>18</v>
      </c>
      <c r="F6" s="40">
        <v>5500000</v>
      </c>
      <c r="G6" s="40">
        <v>1485000</v>
      </c>
      <c r="H6" s="40">
        <v>6985000</v>
      </c>
    </row>
    <row r="7" spans="1:8" ht="15.75" x14ac:dyDescent="0.25">
      <c r="A7" s="3" t="s">
        <v>23</v>
      </c>
      <c r="B7" s="3" t="s">
        <v>24</v>
      </c>
      <c r="C7" s="42" t="s">
        <v>25</v>
      </c>
      <c r="D7" s="30" t="s">
        <v>26</v>
      </c>
      <c r="E7" s="30" t="s">
        <v>5</v>
      </c>
      <c r="F7" s="40">
        <v>17264175</v>
      </c>
      <c r="G7" s="40">
        <v>4661327</v>
      </c>
      <c r="H7" s="40">
        <v>21925502</v>
      </c>
    </row>
    <row r="8" spans="1:8" ht="15.75" x14ac:dyDescent="0.25">
      <c r="A8" s="3" t="s">
        <v>30</v>
      </c>
      <c r="B8" s="3" t="s">
        <v>24</v>
      </c>
      <c r="C8" s="42" t="s">
        <v>31</v>
      </c>
      <c r="D8" s="30" t="s">
        <v>32</v>
      </c>
      <c r="E8" s="30" t="s">
        <v>5</v>
      </c>
      <c r="F8" s="40">
        <v>27176516</v>
      </c>
      <c r="G8" s="40">
        <v>7337659</v>
      </c>
      <c r="H8" s="40">
        <v>34514175</v>
      </c>
    </row>
    <row r="9" spans="1:8" ht="15.75" x14ac:dyDescent="0.25">
      <c r="A9" s="3" t="s">
        <v>33</v>
      </c>
      <c r="B9" s="3" t="s">
        <v>24</v>
      </c>
      <c r="C9" s="42" t="s">
        <v>34</v>
      </c>
      <c r="D9" s="30" t="s">
        <v>35</v>
      </c>
      <c r="E9" s="30" t="s">
        <v>36</v>
      </c>
      <c r="F9" s="40">
        <v>21317558</v>
      </c>
      <c r="G9" s="40">
        <v>5755740</v>
      </c>
      <c r="H9" s="40">
        <v>27073298</v>
      </c>
    </row>
    <row r="10" spans="1:8" ht="15.75" x14ac:dyDescent="0.25">
      <c r="A10" s="3" t="s">
        <v>28</v>
      </c>
      <c r="B10" s="3" t="s">
        <v>24</v>
      </c>
      <c r="C10" s="42" t="s">
        <v>29</v>
      </c>
      <c r="D10" s="30" t="s">
        <v>6</v>
      </c>
      <c r="E10" s="30" t="s">
        <v>730</v>
      </c>
      <c r="F10" s="40">
        <v>8395949</v>
      </c>
      <c r="G10" s="40">
        <v>2266906</v>
      </c>
      <c r="H10" s="40">
        <v>10662855</v>
      </c>
    </row>
    <row r="11" spans="1:8" ht="15.75" x14ac:dyDescent="0.25">
      <c r="A11" s="3" t="s">
        <v>800</v>
      </c>
      <c r="B11" s="3" t="s">
        <v>799</v>
      </c>
      <c r="C11" s="42" t="s">
        <v>798</v>
      </c>
      <c r="D11" s="30" t="s">
        <v>797</v>
      </c>
      <c r="E11" s="30" t="s">
        <v>297</v>
      </c>
      <c r="F11" s="40">
        <v>11750000</v>
      </c>
      <c r="G11" s="40">
        <v>3172500</v>
      </c>
      <c r="H11" s="40">
        <v>14922500</v>
      </c>
    </row>
    <row r="12" spans="1:8" ht="15.75" x14ac:dyDescent="0.25">
      <c r="A12" s="3" t="s">
        <v>796</v>
      </c>
      <c r="B12" s="3" t="s">
        <v>795</v>
      </c>
      <c r="C12" s="42" t="s">
        <v>794</v>
      </c>
      <c r="D12" s="30" t="s">
        <v>793</v>
      </c>
      <c r="E12" s="30" t="s">
        <v>792</v>
      </c>
      <c r="F12" s="40">
        <v>7070468</v>
      </c>
      <c r="G12" s="40">
        <v>1909026</v>
      </c>
      <c r="H12" s="40">
        <v>8979494</v>
      </c>
    </row>
    <row r="13" spans="1:8" ht="15.75" x14ac:dyDescent="0.25">
      <c r="A13" s="3" t="s">
        <v>52</v>
      </c>
      <c r="B13" s="3" t="s">
        <v>53</v>
      </c>
      <c r="C13" s="42" t="s">
        <v>54</v>
      </c>
      <c r="D13" s="30" t="s">
        <v>55</v>
      </c>
      <c r="E13" s="30" t="s">
        <v>9</v>
      </c>
      <c r="F13" s="40">
        <v>6985000</v>
      </c>
      <c r="G13" s="40">
        <v>0</v>
      </c>
      <c r="H13" s="40">
        <v>6985000</v>
      </c>
    </row>
    <row r="14" spans="1:8" ht="15.75" x14ac:dyDescent="0.25">
      <c r="A14" s="3" t="s">
        <v>56</v>
      </c>
      <c r="B14" s="3" t="s">
        <v>57</v>
      </c>
      <c r="C14" s="42" t="s">
        <v>58</v>
      </c>
      <c r="D14" s="30" t="s">
        <v>59</v>
      </c>
      <c r="E14" s="30" t="s">
        <v>47</v>
      </c>
      <c r="F14" s="40">
        <v>7800000</v>
      </c>
      <c r="G14" s="40">
        <v>0</v>
      </c>
      <c r="H14" s="40">
        <v>7800000</v>
      </c>
    </row>
    <row r="15" spans="1:8" ht="15.75" x14ac:dyDescent="0.25">
      <c r="A15" s="3" t="s">
        <v>791</v>
      </c>
      <c r="B15" s="3" t="s">
        <v>61</v>
      </c>
      <c r="C15" s="42" t="s">
        <v>790</v>
      </c>
      <c r="D15" s="30" t="s">
        <v>20</v>
      </c>
      <c r="E15" s="30" t="s">
        <v>789</v>
      </c>
      <c r="F15" s="40">
        <v>24000000</v>
      </c>
      <c r="G15" s="40">
        <v>6480000</v>
      </c>
      <c r="H15" s="40">
        <v>30480000</v>
      </c>
    </row>
    <row r="16" spans="1:8" ht="15.75" x14ac:dyDescent="0.25">
      <c r="A16" s="3" t="s">
        <v>70</v>
      </c>
      <c r="B16" s="3" t="s">
        <v>63</v>
      </c>
      <c r="C16" s="42" t="s">
        <v>71</v>
      </c>
      <c r="D16" s="30" t="s">
        <v>72</v>
      </c>
      <c r="E16" s="30" t="s">
        <v>73</v>
      </c>
      <c r="F16" s="40">
        <v>20000000</v>
      </c>
      <c r="G16" s="40">
        <v>5400000</v>
      </c>
      <c r="H16" s="40">
        <v>25400000</v>
      </c>
    </row>
    <row r="17" spans="1:8" ht="15.75" x14ac:dyDescent="0.25">
      <c r="A17" s="3" t="s">
        <v>788</v>
      </c>
      <c r="B17" s="3" t="s">
        <v>63</v>
      </c>
      <c r="C17" s="42" t="s">
        <v>787</v>
      </c>
      <c r="D17" s="30" t="s">
        <v>122</v>
      </c>
      <c r="E17" s="30" t="s">
        <v>786</v>
      </c>
      <c r="F17" s="40">
        <v>24900000</v>
      </c>
      <c r="G17" s="40">
        <v>6723000</v>
      </c>
      <c r="H17" s="40">
        <v>31623000</v>
      </c>
    </row>
    <row r="18" spans="1:8" ht="15.75" x14ac:dyDescent="0.25">
      <c r="A18" s="3" t="s">
        <v>785</v>
      </c>
      <c r="B18" s="3" t="s">
        <v>63</v>
      </c>
      <c r="C18" s="42" t="s">
        <v>784</v>
      </c>
      <c r="D18" s="30" t="s">
        <v>120</v>
      </c>
      <c r="E18" s="30" t="s">
        <v>754</v>
      </c>
      <c r="F18" s="40">
        <v>20000000</v>
      </c>
      <c r="G18" s="40">
        <v>5400000</v>
      </c>
      <c r="H18" s="40">
        <v>25400000</v>
      </c>
    </row>
    <row r="19" spans="1:8" ht="15.75" x14ac:dyDescent="0.25">
      <c r="A19" s="3" t="s">
        <v>66</v>
      </c>
      <c r="B19" s="3" t="s">
        <v>63</v>
      </c>
      <c r="C19" s="42" t="s">
        <v>298</v>
      </c>
      <c r="D19" s="30" t="s">
        <v>42</v>
      </c>
      <c r="E19" s="30" t="s">
        <v>67</v>
      </c>
      <c r="F19" s="40">
        <v>20813450</v>
      </c>
      <c r="G19" s="40">
        <v>5619632</v>
      </c>
      <c r="H19" s="40">
        <v>26433082</v>
      </c>
    </row>
    <row r="20" spans="1:8" ht="15.75" x14ac:dyDescent="0.25">
      <c r="A20" s="3" t="s">
        <v>68</v>
      </c>
      <c r="B20" s="3" t="s">
        <v>63</v>
      </c>
      <c r="C20" s="42" t="s">
        <v>69</v>
      </c>
      <c r="D20" s="30" t="s">
        <v>6</v>
      </c>
      <c r="E20" s="30" t="s">
        <v>65</v>
      </c>
      <c r="F20" s="40">
        <v>24348500</v>
      </c>
      <c r="G20" s="40">
        <v>6574095</v>
      </c>
      <c r="H20" s="40">
        <v>30922595</v>
      </c>
    </row>
    <row r="21" spans="1:8" ht="15.75" x14ac:dyDescent="0.25">
      <c r="A21" s="3" t="s">
        <v>62</v>
      </c>
      <c r="B21" s="3" t="s">
        <v>63</v>
      </c>
      <c r="C21" s="42" t="s">
        <v>64</v>
      </c>
      <c r="D21" s="30" t="s">
        <v>37</v>
      </c>
      <c r="E21" s="30" t="s">
        <v>65</v>
      </c>
      <c r="F21" s="40">
        <v>11308600</v>
      </c>
      <c r="G21" s="40">
        <v>3053322</v>
      </c>
      <c r="H21" s="40">
        <v>14361922</v>
      </c>
    </row>
    <row r="22" spans="1:8" ht="15.75" x14ac:dyDescent="0.25">
      <c r="A22" s="3" t="s">
        <v>783</v>
      </c>
      <c r="B22" s="3" t="s">
        <v>352</v>
      </c>
      <c r="C22" s="42" t="s">
        <v>733</v>
      </c>
      <c r="D22" s="30" t="s">
        <v>732</v>
      </c>
      <c r="E22" s="30" t="s">
        <v>731</v>
      </c>
      <c r="F22" s="40">
        <v>20000000</v>
      </c>
      <c r="G22" s="40">
        <v>5400000</v>
      </c>
      <c r="H22" s="40">
        <v>25400000</v>
      </c>
    </row>
    <row r="23" spans="1:8" ht="15.75" x14ac:dyDescent="0.25">
      <c r="A23" s="3" t="s">
        <v>782</v>
      </c>
      <c r="B23" s="3" t="s">
        <v>781</v>
      </c>
      <c r="C23" s="42" t="s">
        <v>780</v>
      </c>
      <c r="D23" s="30" t="s">
        <v>720</v>
      </c>
      <c r="E23" s="30" t="s">
        <v>65</v>
      </c>
      <c r="F23" s="40">
        <v>8467000</v>
      </c>
      <c r="G23" s="40">
        <v>2286090</v>
      </c>
      <c r="H23" s="40">
        <v>10753090</v>
      </c>
    </row>
    <row r="24" spans="1:8" ht="15.75" x14ac:dyDescent="0.25">
      <c r="A24" s="3" t="s">
        <v>77</v>
      </c>
      <c r="B24" s="3" t="s">
        <v>76</v>
      </c>
      <c r="C24" s="42" t="s">
        <v>78</v>
      </c>
      <c r="D24" s="30" t="s">
        <v>27</v>
      </c>
      <c r="E24" s="30" t="s">
        <v>779</v>
      </c>
      <c r="F24" s="40">
        <v>6700000</v>
      </c>
      <c r="G24" s="40">
        <v>1809000</v>
      </c>
      <c r="H24" s="40">
        <v>8509000</v>
      </c>
    </row>
    <row r="25" spans="1:8" ht="15.75" x14ac:dyDescent="0.25">
      <c r="A25" s="3" t="s">
        <v>81</v>
      </c>
      <c r="B25" s="3" t="s">
        <v>82</v>
      </c>
      <c r="C25" s="42" t="s">
        <v>83</v>
      </c>
      <c r="D25" s="30" t="s">
        <v>84</v>
      </c>
      <c r="E25" s="30" t="s">
        <v>85</v>
      </c>
      <c r="F25" s="40">
        <v>15700000</v>
      </c>
      <c r="G25" s="40">
        <v>4239000</v>
      </c>
      <c r="H25" s="40">
        <v>19939000</v>
      </c>
    </row>
    <row r="26" spans="1:8" ht="15.75" x14ac:dyDescent="0.25">
      <c r="A26" s="3" t="s">
        <v>92</v>
      </c>
      <c r="B26" s="3" t="s">
        <v>91</v>
      </c>
      <c r="C26" s="42" t="s">
        <v>93</v>
      </c>
      <c r="D26" s="30" t="s">
        <v>94</v>
      </c>
      <c r="E26" s="30" t="s">
        <v>95</v>
      </c>
      <c r="F26" s="40">
        <v>7251748</v>
      </c>
      <c r="G26" s="40">
        <v>1957972</v>
      </c>
      <c r="H26" s="40">
        <v>9209720</v>
      </c>
    </row>
    <row r="27" spans="1:8" ht="15.75" x14ac:dyDescent="0.25">
      <c r="A27" s="3" t="s">
        <v>778</v>
      </c>
      <c r="B27" s="3" t="s">
        <v>91</v>
      </c>
      <c r="C27" s="42" t="s">
        <v>777</v>
      </c>
      <c r="D27" s="30" t="s">
        <v>774</v>
      </c>
      <c r="E27" s="30" t="s">
        <v>773</v>
      </c>
      <c r="F27" s="40">
        <v>66049336</v>
      </c>
      <c r="G27" s="40">
        <v>17833321</v>
      </c>
      <c r="H27" s="40">
        <v>83882657</v>
      </c>
    </row>
    <row r="28" spans="1:8" ht="15.75" x14ac:dyDescent="0.25">
      <c r="A28" s="3" t="s">
        <v>776</v>
      </c>
      <c r="B28" s="3" t="s">
        <v>91</v>
      </c>
      <c r="C28" s="42" t="s">
        <v>775</v>
      </c>
      <c r="D28" s="30" t="s">
        <v>774</v>
      </c>
      <c r="E28" s="30" t="s">
        <v>773</v>
      </c>
      <c r="F28" s="40">
        <v>48957240</v>
      </c>
      <c r="G28" s="40">
        <v>13218455</v>
      </c>
      <c r="H28" s="40">
        <v>62175695</v>
      </c>
    </row>
    <row r="29" spans="1:8" ht="15.75" x14ac:dyDescent="0.25">
      <c r="A29" s="3" t="s">
        <v>97</v>
      </c>
      <c r="B29" s="3" t="s">
        <v>98</v>
      </c>
      <c r="C29" s="42" t="s">
        <v>99</v>
      </c>
      <c r="D29" s="30" t="s">
        <v>44</v>
      </c>
      <c r="E29" s="30"/>
      <c r="F29" s="40">
        <v>7200000</v>
      </c>
      <c r="G29" s="40">
        <v>1944000</v>
      </c>
      <c r="H29" s="40">
        <v>9144000</v>
      </c>
    </row>
    <row r="30" spans="1:8" ht="15.75" x14ac:dyDescent="0.25">
      <c r="A30" s="3" t="s">
        <v>100</v>
      </c>
      <c r="B30" s="3" t="s">
        <v>101</v>
      </c>
      <c r="C30" s="42" t="s">
        <v>102</v>
      </c>
      <c r="D30" s="30" t="s">
        <v>103</v>
      </c>
      <c r="E30" s="30" t="s">
        <v>36</v>
      </c>
      <c r="F30" s="40">
        <v>49872831</v>
      </c>
      <c r="G30" s="40">
        <v>13465664</v>
      </c>
      <c r="H30" s="40">
        <v>63338495</v>
      </c>
    </row>
    <row r="31" spans="1:8" ht="15.75" x14ac:dyDescent="0.25">
      <c r="A31" s="3" t="s">
        <v>125</v>
      </c>
      <c r="B31" s="3" t="s">
        <v>123</v>
      </c>
      <c r="C31" s="42" t="s">
        <v>126</v>
      </c>
      <c r="D31" s="30" t="s">
        <v>46</v>
      </c>
      <c r="E31" s="30" t="s">
        <v>10</v>
      </c>
      <c r="F31" s="40">
        <v>28900000</v>
      </c>
      <c r="G31" s="40">
        <v>7803000</v>
      </c>
      <c r="H31" s="40">
        <v>36703000</v>
      </c>
    </row>
    <row r="32" spans="1:8" ht="15.75" x14ac:dyDescent="0.25">
      <c r="A32" s="3" t="s">
        <v>772</v>
      </c>
      <c r="B32" s="3" t="s">
        <v>123</v>
      </c>
      <c r="C32" s="42" t="s">
        <v>771</v>
      </c>
      <c r="D32" s="30" t="s">
        <v>11</v>
      </c>
      <c r="E32" s="30" t="s">
        <v>770</v>
      </c>
      <c r="F32" s="40">
        <v>63000000</v>
      </c>
      <c r="G32" s="40">
        <v>17010000</v>
      </c>
      <c r="H32" s="40">
        <v>80010000</v>
      </c>
    </row>
    <row r="33" spans="1:8" ht="15.75" x14ac:dyDescent="0.25">
      <c r="A33" s="3" t="s">
        <v>129</v>
      </c>
      <c r="B33" s="3" t="s">
        <v>130</v>
      </c>
      <c r="C33" s="42" t="s">
        <v>131</v>
      </c>
      <c r="D33" s="30" t="s">
        <v>8</v>
      </c>
      <c r="E33" s="30" t="s">
        <v>9</v>
      </c>
      <c r="F33" s="40">
        <v>9000000</v>
      </c>
      <c r="G33" s="40">
        <v>0</v>
      </c>
      <c r="H33" s="40">
        <v>9000000</v>
      </c>
    </row>
    <row r="34" spans="1:8" ht="15.75" x14ac:dyDescent="0.25">
      <c r="A34" s="3" t="s">
        <v>132</v>
      </c>
      <c r="B34" s="3" t="s">
        <v>133</v>
      </c>
      <c r="C34" s="42" t="s">
        <v>134</v>
      </c>
      <c r="D34" s="30" t="s">
        <v>135</v>
      </c>
      <c r="E34" s="30" t="s">
        <v>10</v>
      </c>
      <c r="F34" s="40">
        <v>8000000</v>
      </c>
      <c r="G34" s="40">
        <v>0</v>
      </c>
      <c r="H34" s="40">
        <v>8000000</v>
      </c>
    </row>
    <row r="35" spans="1:8" ht="15.75" x14ac:dyDescent="0.25">
      <c r="A35" s="3" t="s">
        <v>769</v>
      </c>
      <c r="B35" s="3" t="s">
        <v>768</v>
      </c>
      <c r="C35" s="42" t="s">
        <v>767</v>
      </c>
      <c r="D35" s="30" t="s">
        <v>766</v>
      </c>
      <c r="E35" s="30" t="s">
        <v>38</v>
      </c>
      <c r="F35" s="40">
        <v>21999300</v>
      </c>
      <c r="G35" s="40">
        <v>5939811</v>
      </c>
      <c r="H35" s="40">
        <v>27939111</v>
      </c>
    </row>
    <row r="36" spans="1:8" ht="15.75" x14ac:dyDescent="0.25">
      <c r="A36" s="3" t="s">
        <v>138</v>
      </c>
      <c r="B36" s="3" t="s">
        <v>137</v>
      </c>
      <c r="C36" s="42" t="s">
        <v>139</v>
      </c>
      <c r="D36" s="30" t="s">
        <v>49</v>
      </c>
      <c r="E36" s="30" t="s">
        <v>38</v>
      </c>
      <c r="F36" s="40">
        <v>23230000</v>
      </c>
      <c r="G36" s="40">
        <v>6272100</v>
      </c>
      <c r="H36" s="40">
        <v>29502100</v>
      </c>
    </row>
    <row r="37" spans="1:8" ht="15.75" x14ac:dyDescent="0.25">
      <c r="A37" s="3" t="s">
        <v>140</v>
      </c>
      <c r="B37" s="3" t="s">
        <v>137</v>
      </c>
      <c r="C37" s="42" t="s">
        <v>141</v>
      </c>
      <c r="D37" s="30" t="s">
        <v>49</v>
      </c>
      <c r="E37" s="30" t="s">
        <v>13</v>
      </c>
      <c r="F37" s="40">
        <v>9986400</v>
      </c>
      <c r="G37" s="40">
        <v>2696328</v>
      </c>
      <c r="H37" s="40">
        <v>12682728</v>
      </c>
    </row>
    <row r="38" spans="1:8" ht="15.75" x14ac:dyDescent="0.25">
      <c r="A38" s="3" t="s">
        <v>144</v>
      </c>
      <c r="B38" s="3" t="s">
        <v>145</v>
      </c>
      <c r="C38" s="42" t="s">
        <v>146</v>
      </c>
      <c r="D38" s="30" t="s">
        <v>147</v>
      </c>
      <c r="E38" s="30" t="s">
        <v>148</v>
      </c>
      <c r="F38" s="40">
        <v>5387175</v>
      </c>
      <c r="G38" s="40">
        <v>1454537</v>
      </c>
      <c r="H38" s="40">
        <v>6841712</v>
      </c>
    </row>
    <row r="39" spans="1:8" ht="15.75" x14ac:dyDescent="0.25">
      <c r="A39" s="3" t="s">
        <v>149</v>
      </c>
      <c r="B39" s="3" t="s">
        <v>145</v>
      </c>
      <c r="C39" s="42" t="s">
        <v>150</v>
      </c>
      <c r="D39" s="30" t="s">
        <v>147</v>
      </c>
      <c r="E39" s="30" t="s">
        <v>45</v>
      </c>
      <c r="F39" s="40">
        <v>8516128</v>
      </c>
      <c r="G39" s="40">
        <v>2299355</v>
      </c>
      <c r="H39" s="40">
        <v>10815483</v>
      </c>
    </row>
    <row r="40" spans="1:8" ht="15.75" x14ac:dyDescent="0.25">
      <c r="A40" s="3" t="s">
        <v>154</v>
      </c>
      <c r="B40" s="3" t="s">
        <v>153</v>
      </c>
      <c r="C40" s="42" t="s">
        <v>765</v>
      </c>
      <c r="D40" s="30" t="s">
        <v>19</v>
      </c>
      <c r="E40" s="30" t="s">
        <v>148</v>
      </c>
      <c r="F40" s="40">
        <v>9450000</v>
      </c>
      <c r="G40" s="40">
        <v>2551500</v>
      </c>
      <c r="H40" s="40">
        <v>12001500</v>
      </c>
    </row>
    <row r="41" spans="1:8" ht="15.75" x14ac:dyDescent="0.25">
      <c r="A41" s="3" t="s">
        <v>156</v>
      </c>
      <c r="B41" s="3" t="s">
        <v>157</v>
      </c>
      <c r="C41" s="42" t="s">
        <v>158</v>
      </c>
      <c r="D41" s="30" t="s">
        <v>117</v>
      </c>
      <c r="E41" s="30" t="s">
        <v>45</v>
      </c>
      <c r="F41" s="40">
        <v>14214861</v>
      </c>
      <c r="G41" s="40">
        <v>3838012</v>
      </c>
      <c r="H41" s="40">
        <v>18052873</v>
      </c>
    </row>
    <row r="42" spans="1:8" ht="15.75" x14ac:dyDescent="0.25">
      <c r="A42" s="3" t="s">
        <v>160</v>
      </c>
      <c r="B42" s="3" t="s">
        <v>159</v>
      </c>
      <c r="C42" s="42" t="s">
        <v>161</v>
      </c>
      <c r="D42" s="30" t="s">
        <v>162</v>
      </c>
      <c r="E42" s="30"/>
      <c r="F42" s="40">
        <v>93581243</v>
      </c>
      <c r="G42" s="40">
        <v>25266936</v>
      </c>
      <c r="H42" s="40">
        <v>118848179</v>
      </c>
    </row>
    <row r="43" spans="1:8" ht="15.75" x14ac:dyDescent="0.25">
      <c r="A43" s="3" t="s">
        <v>163</v>
      </c>
      <c r="B43" s="3" t="s">
        <v>164</v>
      </c>
      <c r="C43" s="42" t="s">
        <v>302</v>
      </c>
      <c r="D43" s="30" t="s">
        <v>20</v>
      </c>
      <c r="E43" s="30" t="s">
        <v>4</v>
      </c>
      <c r="F43" s="40">
        <v>22000000</v>
      </c>
      <c r="G43" s="40">
        <v>0</v>
      </c>
      <c r="H43" s="40">
        <v>22000000</v>
      </c>
    </row>
    <row r="44" spans="1:8" ht="15.75" x14ac:dyDescent="0.25">
      <c r="A44" s="3" t="s">
        <v>165</v>
      </c>
      <c r="B44" s="3" t="s">
        <v>166</v>
      </c>
      <c r="C44" s="42" t="s">
        <v>167</v>
      </c>
      <c r="D44" s="30" t="s">
        <v>48</v>
      </c>
      <c r="E44" s="30" t="s">
        <v>9</v>
      </c>
      <c r="F44" s="40">
        <v>6299213</v>
      </c>
      <c r="G44" s="40">
        <v>1700788</v>
      </c>
      <c r="H44" s="40">
        <v>8000001</v>
      </c>
    </row>
    <row r="45" spans="1:8" ht="15.75" x14ac:dyDescent="0.25">
      <c r="A45" s="3" t="s">
        <v>764</v>
      </c>
      <c r="B45" s="3" t="s">
        <v>166</v>
      </c>
      <c r="C45" s="42" t="s">
        <v>763</v>
      </c>
      <c r="D45" s="30" t="s">
        <v>746</v>
      </c>
      <c r="E45" s="30" t="s">
        <v>762</v>
      </c>
      <c r="F45" s="40">
        <v>10000000</v>
      </c>
      <c r="G45" s="40">
        <v>2700000</v>
      </c>
      <c r="H45" s="40">
        <v>12700000</v>
      </c>
    </row>
    <row r="46" spans="1:8" ht="15.75" x14ac:dyDescent="0.25">
      <c r="A46" s="3" t="s">
        <v>168</v>
      </c>
      <c r="B46" s="3" t="s">
        <v>169</v>
      </c>
      <c r="C46" s="42" t="s">
        <v>170</v>
      </c>
      <c r="D46" s="30" t="s">
        <v>171</v>
      </c>
      <c r="E46" s="30" t="s">
        <v>172</v>
      </c>
      <c r="F46" s="40">
        <v>20000000</v>
      </c>
      <c r="G46" s="40">
        <v>0</v>
      </c>
      <c r="H46" s="40">
        <v>20000000</v>
      </c>
    </row>
    <row r="47" spans="1:8" ht="15.75" x14ac:dyDescent="0.25">
      <c r="A47" s="3" t="s">
        <v>178</v>
      </c>
      <c r="B47" s="3" t="s">
        <v>175</v>
      </c>
      <c r="C47" s="42" t="s">
        <v>179</v>
      </c>
      <c r="D47" s="30" t="s">
        <v>74</v>
      </c>
      <c r="E47" s="30" t="s">
        <v>177</v>
      </c>
      <c r="F47" s="40">
        <v>5000000</v>
      </c>
      <c r="G47" s="40">
        <v>1350000</v>
      </c>
      <c r="H47" s="40">
        <v>6350000</v>
      </c>
    </row>
    <row r="48" spans="1:8" ht="15.75" x14ac:dyDescent="0.25">
      <c r="A48" s="3" t="s">
        <v>174</v>
      </c>
      <c r="B48" s="3" t="s">
        <v>175</v>
      </c>
      <c r="C48" s="42" t="s">
        <v>176</v>
      </c>
      <c r="D48" s="30" t="s">
        <v>74</v>
      </c>
      <c r="E48" s="30" t="s">
        <v>41</v>
      </c>
      <c r="F48" s="40">
        <v>9000000</v>
      </c>
      <c r="G48" s="40">
        <v>2430000</v>
      </c>
      <c r="H48" s="40">
        <v>11430000</v>
      </c>
    </row>
    <row r="49" spans="1:8" ht="15.75" x14ac:dyDescent="0.25">
      <c r="A49" s="3" t="s">
        <v>180</v>
      </c>
      <c r="B49" s="3" t="s">
        <v>175</v>
      </c>
      <c r="C49" s="42" t="s">
        <v>181</v>
      </c>
      <c r="D49" s="30" t="s">
        <v>120</v>
      </c>
      <c r="E49" s="30" t="s">
        <v>13</v>
      </c>
      <c r="F49" s="40">
        <v>5500000</v>
      </c>
      <c r="G49" s="40">
        <v>1485000</v>
      </c>
      <c r="H49" s="40">
        <v>6985000</v>
      </c>
    </row>
    <row r="50" spans="1:8" ht="15.75" x14ac:dyDescent="0.25">
      <c r="A50" s="3" t="s">
        <v>761</v>
      </c>
      <c r="B50" s="3" t="s">
        <v>382</v>
      </c>
      <c r="C50" s="42" t="s">
        <v>760</v>
      </c>
      <c r="D50" s="30" t="s">
        <v>759</v>
      </c>
      <c r="E50" s="30" t="s">
        <v>758</v>
      </c>
      <c r="F50" s="40">
        <v>21517778</v>
      </c>
      <c r="G50" s="40">
        <v>5809800</v>
      </c>
      <c r="H50" s="40">
        <v>27327578</v>
      </c>
    </row>
    <row r="51" spans="1:8" ht="15.75" x14ac:dyDescent="0.25">
      <c r="A51" s="3" t="s">
        <v>183</v>
      </c>
      <c r="B51" s="3" t="s">
        <v>184</v>
      </c>
      <c r="C51" s="42" t="s">
        <v>185</v>
      </c>
      <c r="D51" s="30" t="s">
        <v>114</v>
      </c>
      <c r="E51" s="30" t="s">
        <v>10</v>
      </c>
      <c r="F51" s="40">
        <v>5538449</v>
      </c>
      <c r="G51" s="40">
        <v>1495381</v>
      </c>
      <c r="H51" s="40">
        <v>7033830</v>
      </c>
    </row>
    <row r="52" spans="1:8" ht="15.75" x14ac:dyDescent="0.25">
      <c r="A52" s="3" t="s">
        <v>190</v>
      </c>
      <c r="B52" s="3" t="s">
        <v>187</v>
      </c>
      <c r="C52" s="42" t="s">
        <v>191</v>
      </c>
      <c r="D52" s="30" t="s">
        <v>189</v>
      </c>
      <c r="E52" s="30" t="s">
        <v>13</v>
      </c>
      <c r="F52" s="40">
        <v>11900700</v>
      </c>
      <c r="G52" s="40">
        <v>3213189</v>
      </c>
      <c r="H52" s="40">
        <v>15113889</v>
      </c>
    </row>
    <row r="53" spans="1:8" ht="15.75" x14ac:dyDescent="0.25">
      <c r="A53" s="3" t="s">
        <v>186</v>
      </c>
      <c r="B53" s="3" t="s">
        <v>187</v>
      </c>
      <c r="C53" s="42" t="s">
        <v>188</v>
      </c>
      <c r="D53" s="30" t="s">
        <v>189</v>
      </c>
      <c r="E53" s="30" t="s">
        <v>13</v>
      </c>
      <c r="F53" s="40">
        <v>5316900</v>
      </c>
      <c r="G53" s="40">
        <v>1435563</v>
      </c>
      <c r="H53" s="40">
        <v>6752463</v>
      </c>
    </row>
    <row r="54" spans="1:8" ht="15.75" x14ac:dyDescent="0.25">
      <c r="A54" s="3" t="s">
        <v>757</v>
      </c>
      <c r="B54" s="3" t="s">
        <v>187</v>
      </c>
      <c r="C54" s="42" t="s">
        <v>756</v>
      </c>
      <c r="D54" s="30" t="s">
        <v>755</v>
      </c>
      <c r="E54" s="30" t="s">
        <v>754</v>
      </c>
      <c r="F54" s="40">
        <v>24341804</v>
      </c>
      <c r="G54" s="40">
        <v>6572287</v>
      </c>
      <c r="H54" s="40">
        <v>30914091</v>
      </c>
    </row>
    <row r="55" spans="1:8" ht="15.75" x14ac:dyDescent="0.25">
      <c r="A55" s="3" t="s">
        <v>753</v>
      </c>
      <c r="B55" s="3" t="s">
        <v>752</v>
      </c>
      <c r="C55" s="42" t="s">
        <v>751</v>
      </c>
      <c r="D55" s="30" t="s">
        <v>750</v>
      </c>
      <c r="E55" s="30" t="s">
        <v>749</v>
      </c>
      <c r="F55" s="40">
        <v>5400545</v>
      </c>
      <c r="G55" s="40">
        <v>1458147</v>
      </c>
      <c r="H55" s="40">
        <v>6858692</v>
      </c>
    </row>
    <row r="56" spans="1:8" ht="15.75" x14ac:dyDescent="0.25">
      <c r="A56" s="3" t="s">
        <v>192</v>
      </c>
      <c r="B56" s="3" t="s">
        <v>193</v>
      </c>
      <c r="C56" s="42" t="s">
        <v>194</v>
      </c>
      <c r="D56" s="30" t="s">
        <v>116</v>
      </c>
      <c r="E56" s="30" t="s">
        <v>10</v>
      </c>
      <c r="F56" s="40">
        <v>7000000</v>
      </c>
      <c r="G56" s="40">
        <v>0</v>
      </c>
      <c r="H56" s="40">
        <v>7000000</v>
      </c>
    </row>
    <row r="57" spans="1:8" ht="15.75" x14ac:dyDescent="0.25">
      <c r="A57" s="3" t="s">
        <v>195</v>
      </c>
      <c r="B57" s="3" t="s">
        <v>196</v>
      </c>
      <c r="C57" s="42" t="s">
        <v>197</v>
      </c>
      <c r="D57" s="30" t="s">
        <v>8</v>
      </c>
      <c r="E57" s="30" t="s">
        <v>9</v>
      </c>
      <c r="F57" s="40">
        <v>5000000</v>
      </c>
      <c r="G57" s="40">
        <v>0</v>
      </c>
      <c r="H57" s="40">
        <v>5000000</v>
      </c>
    </row>
    <row r="58" spans="1:8" ht="15.75" x14ac:dyDescent="0.25">
      <c r="A58" s="3" t="s">
        <v>748</v>
      </c>
      <c r="B58" s="3" t="s">
        <v>393</v>
      </c>
      <c r="C58" s="42" t="s">
        <v>747</v>
      </c>
      <c r="D58" s="30" t="s">
        <v>746</v>
      </c>
      <c r="E58" s="30" t="s">
        <v>745</v>
      </c>
      <c r="F58" s="40">
        <v>10170739</v>
      </c>
      <c r="G58" s="40">
        <v>2746100</v>
      </c>
      <c r="H58" s="40">
        <v>12916839</v>
      </c>
    </row>
    <row r="59" spans="1:8" ht="15.75" x14ac:dyDescent="0.25">
      <c r="A59" s="3" t="s">
        <v>199</v>
      </c>
      <c r="B59" s="3" t="s">
        <v>200</v>
      </c>
      <c r="C59" s="42" t="s">
        <v>201</v>
      </c>
      <c r="D59" s="30" t="s">
        <v>49</v>
      </c>
      <c r="E59" s="30" t="s">
        <v>202</v>
      </c>
      <c r="F59" s="40">
        <v>7773829</v>
      </c>
      <c r="G59" s="40">
        <v>2098934</v>
      </c>
      <c r="H59" s="40">
        <v>9872763</v>
      </c>
    </row>
    <row r="60" spans="1:8" ht="15.75" x14ac:dyDescent="0.25">
      <c r="A60" s="3" t="s">
        <v>204</v>
      </c>
      <c r="B60" s="3" t="s">
        <v>205</v>
      </c>
      <c r="C60" s="42" t="s">
        <v>206</v>
      </c>
      <c r="D60" s="30" t="s">
        <v>88</v>
      </c>
      <c r="E60" s="30" t="s">
        <v>4</v>
      </c>
      <c r="F60" s="40">
        <v>12045000</v>
      </c>
      <c r="G60" s="40">
        <v>3252150</v>
      </c>
      <c r="H60" s="40">
        <v>15297150</v>
      </c>
    </row>
    <row r="61" spans="1:8" ht="15.75" x14ac:dyDescent="0.25">
      <c r="A61" s="3" t="s">
        <v>210</v>
      </c>
      <c r="B61" s="3" t="s">
        <v>1384</v>
      </c>
      <c r="C61" s="42" t="s">
        <v>211</v>
      </c>
      <c r="D61" s="30" t="s">
        <v>50</v>
      </c>
      <c r="E61" s="30" t="s">
        <v>13</v>
      </c>
      <c r="F61" s="40">
        <v>19344000</v>
      </c>
      <c r="G61" s="40">
        <v>5222880</v>
      </c>
      <c r="H61" s="40">
        <v>24566880</v>
      </c>
    </row>
    <row r="62" spans="1:8" ht="15.75" x14ac:dyDescent="0.25">
      <c r="A62" s="3" t="s">
        <v>208</v>
      </c>
      <c r="B62" s="3" t="s">
        <v>207</v>
      </c>
      <c r="C62" s="42" t="s">
        <v>1383</v>
      </c>
      <c r="D62" s="30" t="s">
        <v>209</v>
      </c>
      <c r="E62" s="30" t="s">
        <v>21</v>
      </c>
      <c r="F62" s="40">
        <v>7800000</v>
      </c>
      <c r="G62" s="40">
        <v>2106000</v>
      </c>
      <c r="H62" s="40">
        <v>9906000</v>
      </c>
    </row>
    <row r="63" spans="1:8" ht="15.75" x14ac:dyDescent="0.25">
      <c r="A63" s="3" t="s">
        <v>215</v>
      </c>
      <c r="B63" s="3" t="s">
        <v>212</v>
      </c>
      <c r="C63" s="42" t="s">
        <v>216</v>
      </c>
      <c r="D63" s="30" t="s">
        <v>189</v>
      </c>
      <c r="E63" s="30" t="s">
        <v>13</v>
      </c>
      <c r="F63" s="40">
        <v>12548400</v>
      </c>
      <c r="G63" s="40">
        <v>3388068</v>
      </c>
      <c r="H63" s="40">
        <v>15936468</v>
      </c>
    </row>
    <row r="64" spans="1:8" ht="15.75" x14ac:dyDescent="0.25">
      <c r="A64" s="3" t="s">
        <v>213</v>
      </c>
      <c r="B64" s="3" t="s">
        <v>212</v>
      </c>
      <c r="C64" s="42" t="s">
        <v>214</v>
      </c>
      <c r="D64" s="30" t="s">
        <v>189</v>
      </c>
      <c r="E64" s="30" t="s">
        <v>13</v>
      </c>
      <c r="F64" s="40">
        <v>6248950</v>
      </c>
      <c r="G64" s="40">
        <v>1687217</v>
      </c>
      <c r="H64" s="40">
        <v>7936167</v>
      </c>
    </row>
    <row r="65" spans="1:8" ht="15.75" x14ac:dyDescent="0.25">
      <c r="A65" s="3" t="s">
        <v>217</v>
      </c>
      <c r="B65" s="3" t="s">
        <v>218</v>
      </c>
      <c r="C65" s="42" t="s">
        <v>219</v>
      </c>
      <c r="D65" s="30" t="s">
        <v>75</v>
      </c>
      <c r="E65" s="30"/>
      <c r="F65" s="40">
        <v>16250000</v>
      </c>
      <c r="G65" s="40">
        <v>4387500</v>
      </c>
      <c r="H65" s="40">
        <v>20637500</v>
      </c>
    </row>
    <row r="66" spans="1:8" ht="15.75" x14ac:dyDescent="0.25">
      <c r="A66" s="3" t="s">
        <v>221</v>
      </c>
      <c r="B66" s="3" t="s">
        <v>220</v>
      </c>
      <c r="C66" s="42" t="s">
        <v>222</v>
      </c>
      <c r="D66" s="30" t="s">
        <v>88</v>
      </c>
      <c r="E66" s="30" t="s">
        <v>4</v>
      </c>
      <c r="F66" s="40">
        <v>17049000</v>
      </c>
      <c r="G66" s="40">
        <v>4603230</v>
      </c>
      <c r="H66" s="40">
        <v>21652230</v>
      </c>
    </row>
    <row r="67" spans="1:8" ht="15.75" x14ac:dyDescent="0.25">
      <c r="A67" s="3" t="s">
        <v>744</v>
      </c>
      <c r="B67" s="3" t="s">
        <v>743</v>
      </c>
      <c r="C67" s="42" t="s">
        <v>742</v>
      </c>
      <c r="D67" s="30" t="s">
        <v>741</v>
      </c>
      <c r="E67" s="30" t="s">
        <v>4</v>
      </c>
      <c r="F67" s="40">
        <v>14985000</v>
      </c>
      <c r="G67" s="40">
        <v>4045950</v>
      </c>
      <c r="H67" s="40">
        <v>19030950</v>
      </c>
    </row>
    <row r="68" spans="1:8" ht="15.75" x14ac:dyDescent="0.25">
      <c r="A68" s="3" t="s">
        <v>225</v>
      </c>
      <c r="B68" s="3" t="s">
        <v>224</v>
      </c>
      <c r="C68" s="42" t="s">
        <v>226</v>
      </c>
      <c r="D68" s="30" t="s">
        <v>39</v>
      </c>
      <c r="E68" s="30" t="s">
        <v>45</v>
      </c>
      <c r="F68" s="40">
        <v>14500000</v>
      </c>
      <c r="G68" s="40">
        <v>3915000</v>
      </c>
      <c r="H68" s="40">
        <v>18415000</v>
      </c>
    </row>
    <row r="69" spans="1:8" ht="15.75" x14ac:dyDescent="0.25">
      <c r="A69" s="3" t="s">
        <v>227</v>
      </c>
      <c r="B69" s="3" t="s">
        <v>228</v>
      </c>
      <c r="C69" s="42" t="s">
        <v>300</v>
      </c>
      <c r="D69" s="30" t="s">
        <v>115</v>
      </c>
      <c r="E69" s="30" t="s">
        <v>115</v>
      </c>
      <c r="F69" s="40">
        <v>8600000</v>
      </c>
      <c r="G69" s="40">
        <v>0</v>
      </c>
      <c r="H69" s="40">
        <v>8600000</v>
      </c>
    </row>
    <row r="70" spans="1:8" ht="15.75" x14ac:dyDescent="0.25">
      <c r="A70" s="3" t="s">
        <v>229</v>
      </c>
      <c r="B70" s="3" t="s">
        <v>230</v>
      </c>
      <c r="C70" s="42" t="s">
        <v>231</v>
      </c>
      <c r="D70" s="30" t="s">
        <v>189</v>
      </c>
      <c r="E70" s="30" t="s">
        <v>45</v>
      </c>
      <c r="F70" s="40">
        <v>22441500</v>
      </c>
      <c r="G70" s="40">
        <v>6059205</v>
      </c>
      <c r="H70" s="40">
        <v>28500705</v>
      </c>
    </row>
    <row r="71" spans="1:8" ht="15.75" x14ac:dyDescent="0.25">
      <c r="A71" s="3" t="s">
        <v>232</v>
      </c>
      <c r="B71" s="3" t="s">
        <v>230</v>
      </c>
      <c r="C71" s="42" t="s">
        <v>233</v>
      </c>
      <c r="D71" s="30" t="s">
        <v>189</v>
      </c>
      <c r="E71" s="30" t="s">
        <v>45</v>
      </c>
      <c r="F71" s="40">
        <v>14577920</v>
      </c>
      <c r="G71" s="40">
        <v>3936038</v>
      </c>
      <c r="H71" s="40">
        <v>18513958</v>
      </c>
    </row>
    <row r="72" spans="1:8" ht="15.75" x14ac:dyDescent="0.25">
      <c r="A72" s="3" t="s">
        <v>234</v>
      </c>
      <c r="B72" s="3" t="s">
        <v>235</v>
      </c>
      <c r="C72" s="42" t="s">
        <v>236</v>
      </c>
      <c r="D72" s="30" t="s">
        <v>118</v>
      </c>
      <c r="E72" s="30" t="s">
        <v>4</v>
      </c>
      <c r="F72" s="40">
        <v>15056080</v>
      </c>
      <c r="G72" s="40">
        <v>4065142</v>
      </c>
      <c r="H72" s="40">
        <v>19121222</v>
      </c>
    </row>
    <row r="73" spans="1:8" ht="15.75" x14ac:dyDescent="0.25">
      <c r="A73" s="3" t="s">
        <v>719</v>
      </c>
      <c r="B73" s="3" t="s">
        <v>414</v>
      </c>
      <c r="C73" s="42" t="s">
        <v>740</v>
      </c>
      <c r="D73" s="30" t="s">
        <v>739</v>
      </c>
      <c r="E73" s="30" t="s">
        <v>738</v>
      </c>
      <c r="F73" s="40">
        <v>860000000</v>
      </c>
      <c r="G73" s="40">
        <v>232200000</v>
      </c>
      <c r="H73" s="40">
        <v>1092200000</v>
      </c>
    </row>
    <row r="74" spans="1:8" ht="15.75" x14ac:dyDescent="0.25">
      <c r="A74" s="3" t="s">
        <v>242</v>
      </c>
      <c r="B74" s="3" t="s">
        <v>239</v>
      </c>
      <c r="C74" s="42" t="s">
        <v>243</v>
      </c>
      <c r="D74" s="30" t="s">
        <v>80</v>
      </c>
      <c r="E74" s="30" t="s">
        <v>47</v>
      </c>
      <c r="F74" s="40">
        <v>81230000</v>
      </c>
      <c r="G74" s="40">
        <v>0</v>
      </c>
      <c r="H74" s="40">
        <v>81230000</v>
      </c>
    </row>
    <row r="75" spans="1:8" ht="15.75" x14ac:dyDescent="0.25">
      <c r="A75" s="3" t="s">
        <v>238</v>
      </c>
      <c r="B75" s="3" t="s">
        <v>239</v>
      </c>
      <c r="C75" s="42" t="s">
        <v>240</v>
      </c>
      <c r="D75" s="30" t="s">
        <v>241</v>
      </c>
      <c r="E75" s="30" t="s">
        <v>10</v>
      </c>
      <c r="F75" s="40">
        <v>27200000</v>
      </c>
      <c r="G75" s="40">
        <v>0</v>
      </c>
      <c r="H75" s="40">
        <v>27200000</v>
      </c>
    </row>
    <row r="76" spans="1:8" ht="15.75" x14ac:dyDescent="0.25">
      <c r="A76" s="3" t="s">
        <v>245</v>
      </c>
      <c r="B76" s="3" t="s">
        <v>244</v>
      </c>
      <c r="C76" s="42" t="s">
        <v>246</v>
      </c>
      <c r="D76" s="30" t="s">
        <v>8</v>
      </c>
      <c r="E76" s="30" t="s">
        <v>9</v>
      </c>
      <c r="F76" s="40">
        <v>30000000</v>
      </c>
      <c r="G76" s="40">
        <v>0</v>
      </c>
      <c r="H76" s="40">
        <v>30000000</v>
      </c>
    </row>
    <row r="77" spans="1:8" ht="15.75" x14ac:dyDescent="0.25">
      <c r="A77" s="3" t="s">
        <v>248</v>
      </c>
      <c r="B77" s="3" t="s">
        <v>247</v>
      </c>
      <c r="C77" s="42" t="s">
        <v>249</v>
      </c>
      <c r="D77" s="30" t="s">
        <v>189</v>
      </c>
      <c r="E77" s="30" t="s">
        <v>202</v>
      </c>
      <c r="F77" s="40">
        <v>11415700</v>
      </c>
      <c r="G77" s="40">
        <v>3082239</v>
      </c>
      <c r="H77" s="40">
        <v>14497939</v>
      </c>
    </row>
    <row r="78" spans="1:8" ht="15.75" x14ac:dyDescent="0.25">
      <c r="A78" s="3" t="s">
        <v>250</v>
      </c>
      <c r="B78" s="3" t="s">
        <v>251</v>
      </c>
      <c r="C78" s="42" t="s">
        <v>252</v>
      </c>
      <c r="D78" s="30" t="s">
        <v>253</v>
      </c>
      <c r="E78" s="30" t="s">
        <v>22</v>
      </c>
      <c r="F78" s="40">
        <v>8920000</v>
      </c>
      <c r="G78" s="40">
        <v>2408400</v>
      </c>
      <c r="H78" s="40">
        <v>11328400</v>
      </c>
    </row>
    <row r="79" spans="1:8" ht="15.75" x14ac:dyDescent="0.25">
      <c r="A79" s="3" t="s">
        <v>737</v>
      </c>
      <c r="B79" s="3" t="s">
        <v>736</v>
      </c>
      <c r="C79" s="42" t="s">
        <v>735</v>
      </c>
      <c r="D79" s="30" t="s">
        <v>732</v>
      </c>
      <c r="E79" s="30"/>
      <c r="F79" s="40">
        <v>15748031</v>
      </c>
      <c r="G79" s="40">
        <v>4251968</v>
      </c>
      <c r="H79" s="40">
        <v>19999999</v>
      </c>
    </row>
    <row r="80" spans="1:8" ht="15.75" x14ac:dyDescent="0.25">
      <c r="A80" s="3" t="s">
        <v>254</v>
      </c>
      <c r="B80" s="3" t="s">
        <v>255</v>
      </c>
      <c r="C80" s="42" t="s">
        <v>256</v>
      </c>
      <c r="D80" s="30" t="s">
        <v>40</v>
      </c>
      <c r="E80" s="30" t="s">
        <v>38</v>
      </c>
      <c r="F80" s="40">
        <v>5700000</v>
      </c>
      <c r="G80" s="40">
        <v>0</v>
      </c>
      <c r="H80" s="40">
        <v>5700000</v>
      </c>
    </row>
    <row r="81" spans="1:8" ht="28.5" customHeight="1" x14ac:dyDescent="0.25">
      <c r="A81" s="3"/>
      <c r="B81" s="3"/>
      <c r="C81" s="42"/>
      <c r="D81" s="30"/>
      <c r="E81" s="30"/>
      <c r="F81" s="40"/>
      <c r="G81" s="40"/>
      <c r="H81" s="40" t="s">
        <v>1379</v>
      </c>
    </row>
    <row r="82" spans="1:8" s="8" customFormat="1" ht="15.75" x14ac:dyDescent="0.25">
      <c r="A82" s="33" t="s">
        <v>1375</v>
      </c>
      <c r="B82" s="33"/>
      <c r="C82" s="8" t="s">
        <v>1376</v>
      </c>
      <c r="D82" s="18"/>
      <c r="E82" s="18"/>
      <c r="F82" s="9"/>
      <c r="G82" s="9"/>
      <c r="H82" s="9"/>
    </row>
    <row r="83" spans="1:8" s="5" customFormat="1" ht="15.75" x14ac:dyDescent="0.25">
      <c r="A83" s="31"/>
      <c r="B83" s="31"/>
      <c r="C83" s="32" t="s">
        <v>1385</v>
      </c>
      <c r="D83" s="30"/>
      <c r="E83" s="30"/>
      <c r="F83" s="7"/>
      <c r="G83" s="7"/>
      <c r="H83" s="7"/>
    </row>
    <row r="84" spans="1:8" s="5" customFormat="1" ht="15.75" x14ac:dyDescent="0.25">
      <c r="F84" s="7"/>
      <c r="G84" s="7"/>
      <c r="H84" s="7"/>
    </row>
    <row r="85" spans="1:8" s="1" customFormat="1" ht="15.75" x14ac:dyDescent="0.25">
      <c r="A85" s="1" t="s">
        <v>303</v>
      </c>
      <c r="B85" s="1" t="s">
        <v>304</v>
      </c>
      <c r="C85" s="41" t="s">
        <v>305</v>
      </c>
      <c r="D85" s="18" t="s">
        <v>306</v>
      </c>
      <c r="E85" s="18" t="s">
        <v>307</v>
      </c>
      <c r="F85" s="44" t="s">
        <v>308</v>
      </c>
      <c r="G85" s="44" t="s">
        <v>309</v>
      </c>
      <c r="H85" s="44" t="s">
        <v>310</v>
      </c>
    </row>
    <row r="86" spans="1:8" ht="15.75" x14ac:dyDescent="0.25">
      <c r="A86" s="3"/>
      <c r="B86" s="3"/>
      <c r="C86" s="42"/>
      <c r="D86" s="30"/>
      <c r="E86" s="30"/>
      <c r="F86" s="40"/>
      <c r="G86" s="40"/>
      <c r="H86" s="40"/>
    </row>
    <row r="87" spans="1:8" ht="15.75" x14ac:dyDescent="0.25">
      <c r="A87" s="3"/>
      <c r="B87" s="3"/>
      <c r="C87" s="42"/>
      <c r="D87" s="30"/>
      <c r="E87" s="30"/>
      <c r="F87" s="40"/>
      <c r="G87" s="40"/>
      <c r="H87" s="40"/>
    </row>
    <row r="88" spans="1:8" ht="15.75" x14ac:dyDescent="0.25">
      <c r="A88" s="3" t="s">
        <v>257</v>
      </c>
      <c r="B88" s="3" t="s">
        <v>258</v>
      </c>
      <c r="C88" s="42" t="s">
        <v>259</v>
      </c>
      <c r="D88" s="30" t="s">
        <v>48</v>
      </c>
      <c r="E88" s="30" t="s">
        <v>115</v>
      </c>
      <c r="F88" s="40">
        <v>9879315</v>
      </c>
      <c r="G88" s="40">
        <v>2667415</v>
      </c>
      <c r="H88" s="40">
        <v>12546730</v>
      </c>
    </row>
    <row r="89" spans="1:8" ht="15.75" x14ac:dyDescent="0.25">
      <c r="A89" s="3" t="s">
        <v>260</v>
      </c>
      <c r="B89" s="3" t="s">
        <v>258</v>
      </c>
      <c r="C89" s="42" t="s">
        <v>261</v>
      </c>
      <c r="D89" s="30" t="s">
        <v>32</v>
      </c>
      <c r="E89" s="30" t="s">
        <v>115</v>
      </c>
      <c r="F89" s="40">
        <v>9879315</v>
      </c>
      <c r="G89" s="40">
        <v>2667415</v>
      </c>
      <c r="H89" s="40">
        <v>12546730</v>
      </c>
    </row>
    <row r="90" spans="1:8" ht="15.75" x14ac:dyDescent="0.25">
      <c r="A90" s="3" t="s">
        <v>734</v>
      </c>
      <c r="B90" s="3" t="s">
        <v>262</v>
      </c>
      <c r="C90" s="42" t="s">
        <v>733</v>
      </c>
      <c r="D90" s="30" t="s">
        <v>732</v>
      </c>
      <c r="E90" s="30" t="s">
        <v>731</v>
      </c>
      <c r="F90" s="40">
        <v>20000000</v>
      </c>
      <c r="G90" s="40">
        <v>5400000</v>
      </c>
      <c r="H90" s="40">
        <v>25400000</v>
      </c>
    </row>
    <row r="91" spans="1:8" ht="15.75" x14ac:dyDescent="0.25">
      <c r="A91" s="3" t="s">
        <v>263</v>
      </c>
      <c r="B91" s="3" t="s">
        <v>264</v>
      </c>
      <c r="C91" s="42" t="s">
        <v>265</v>
      </c>
      <c r="D91" s="30" t="s">
        <v>171</v>
      </c>
      <c r="E91" s="30" t="s">
        <v>12</v>
      </c>
      <c r="F91" s="40">
        <v>9060000</v>
      </c>
      <c r="G91" s="40">
        <v>2446200</v>
      </c>
      <c r="H91" s="40">
        <v>11506200</v>
      </c>
    </row>
    <row r="92" spans="1:8" ht="15.75" x14ac:dyDescent="0.25">
      <c r="A92" s="3" t="s">
        <v>266</v>
      </c>
      <c r="B92" s="3" t="s">
        <v>267</v>
      </c>
      <c r="C92" s="42" t="s">
        <v>268</v>
      </c>
      <c r="D92" s="30" t="s">
        <v>86</v>
      </c>
      <c r="E92" s="30" t="s">
        <v>9</v>
      </c>
      <c r="F92" s="40">
        <v>110000000</v>
      </c>
      <c r="G92" s="40">
        <v>0</v>
      </c>
      <c r="H92" s="40">
        <v>110000000</v>
      </c>
    </row>
    <row r="93" spans="1:8" ht="15.75" x14ac:dyDescent="0.25">
      <c r="A93" s="3" t="s">
        <v>269</v>
      </c>
      <c r="B93" s="3" t="s">
        <v>270</v>
      </c>
      <c r="C93" s="42" t="s">
        <v>143</v>
      </c>
      <c r="D93" s="30" t="s">
        <v>88</v>
      </c>
      <c r="E93" s="30" t="s">
        <v>22</v>
      </c>
      <c r="F93" s="40">
        <v>16937606</v>
      </c>
      <c r="G93" s="40">
        <v>0</v>
      </c>
      <c r="H93" s="40">
        <v>16937606</v>
      </c>
    </row>
    <row r="94" spans="1:8" ht="15.75" x14ac:dyDescent="0.25">
      <c r="A94" s="3" t="s">
        <v>271</v>
      </c>
      <c r="B94" s="3" t="s">
        <v>272</v>
      </c>
      <c r="C94" s="42" t="s">
        <v>273</v>
      </c>
      <c r="D94" s="30" t="s">
        <v>128</v>
      </c>
      <c r="E94" s="30" t="s">
        <v>21</v>
      </c>
      <c r="F94" s="40">
        <v>7920000</v>
      </c>
      <c r="G94" s="40">
        <v>2138400</v>
      </c>
      <c r="H94" s="40">
        <v>10058400</v>
      </c>
    </row>
    <row r="95" spans="1:8" ht="15.75" x14ac:dyDescent="0.25">
      <c r="A95" s="3" t="s">
        <v>274</v>
      </c>
      <c r="B95" s="3" t="s">
        <v>275</v>
      </c>
      <c r="C95" s="42" t="s">
        <v>276</v>
      </c>
      <c r="D95" s="30" t="s">
        <v>105</v>
      </c>
      <c r="E95" s="30" t="s">
        <v>730</v>
      </c>
      <c r="F95" s="40">
        <v>9556840</v>
      </c>
      <c r="G95" s="40">
        <v>2580347</v>
      </c>
      <c r="H95" s="40">
        <v>12137187</v>
      </c>
    </row>
    <row r="96" spans="1:8" ht="15.75" x14ac:dyDescent="0.25">
      <c r="A96" s="3" t="s">
        <v>278</v>
      </c>
      <c r="B96" s="3" t="s">
        <v>277</v>
      </c>
      <c r="C96" s="42" t="s">
        <v>299</v>
      </c>
      <c r="D96" s="30" t="s">
        <v>90</v>
      </c>
      <c r="E96" s="30" t="s">
        <v>182</v>
      </c>
      <c r="F96" s="40">
        <v>6065000</v>
      </c>
      <c r="G96" s="40">
        <v>1637550</v>
      </c>
      <c r="H96" s="40">
        <v>7702550</v>
      </c>
    </row>
    <row r="97" spans="1:8" ht="15.75" x14ac:dyDescent="0.25">
      <c r="A97" s="3" t="s">
        <v>279</v>
      </c>
      <c r="B97" s="3" t="s">
        <v>280</v>
      </c>
      <c r="C97" s="42" t="s">
        <v>281</v>
      </c>
      <c r="D97" s="30" t="s">
        <v>282</v>
      </c>
      <c r="E97" s="30" t="s">
        <v>7</v>
      </c>
      <c r="F97" s="40">
        <v>18750000</v>
      </c>
      <c r="G97" s="40">
        <v>5062500</v>
      </c>
      <c r="H97" s="40">
        <v>23812500</v>
      </c>
    </row>
    <row r="98" spans="1:8" ht="15.75" x14ac:dyDescent="0.25">
      <c r="A98" s="3" t="s">
        <v>729</v>
      </c>
      <c r="B98" s="3" t="s">
        <v>728</v>
      </c>
      <c r="C98" s="42" t="s">
        <v>727</v>
      </c>
      <c r="D98" s="30" t="s">
        <v>726</v>
      </c>
      <c r="E98" s="30" t="s">
        <v>725</v>
      </c>
      <c r="F98" s="40">
        <v>13995820</v>
      </c>
      <c r="G98" s="40">
        <v>3778871</v>
      </c>
      <c r="H98" s="40">
        <v>17774691</v>
      </c>
    </row>
    <row r="99" spans="1:8" ht="15.75" x14ac:dyDescent="0.25">
      <c r="A99" s="3" t="s">
        <v>288</v>
      </c>
      <c r="B99" s="3" t="s">
        <v>284</v>
      </c>
      <c r="C99" s="42" t="s">
        <v>301</v>
      </c>
      <c r="D99" s="30" t="s">
        <v>289</v>
      </c>
      <c r="E99" s="30" t="s">
        <v>10</v>
      </c>
      <c r="F99" s="40">
        <v>12944358</v>
      </c>
      <c r="G99" s="40">
        <v>3494976</v>
      </c>
      <c r="H99" s="40">
        <v>16439334</v>
      </c>
    </row>
    <row r="100" spans="1:8" ht="15.75" x14ac:dyDescent="0.25">
      <c r="A100" s="3" t="s">
        <v>283</v>
      </c>
      <c r="B100" s="3" t="s">
        <v>284</v>
      </c>
      <c r="C100" s="42" t="s">
        <v>285</v>
      </c>
      <c r="D100" s="30" t="s">
        <v>253</v>
      </c>
      <c r="E100" s="30" t="s">
        <v>21</v>
      </c>
      <c r="F100" s="40">
        <v>6011195</v>
      </c>
      <c r="G100" s="40">
        <v>1623023</v>
      </c>
      <c r="H100" s="40">
        <v>7634218</v>
      </c>
    </row>
    <row r="101" spans="1:8" ht="15.75" x14ac:dyDescent="0.25">
      <c r="A101" s="3" t="s">
        <v>286</v>
      </c>
      <c r="B101" s="3" t="s">
        <v>284</v>
      </c>
      <c r="C101" s="42" t="s">
        <v>287</v>
      </c>
      <c r="D101" s="30" t="s">
        <v>104</v>
      </c>
      <c r="E101" s="30" t="s">
        <v>10</v>
      </c>
      <c r="F101" s="40">
        <v>17500000</v>
      </c>
      <c r="G101" s="40">
        <v>4725000</v>
      </c>
      <c r="H101" s="40">
        <v>22225000</v>
      </c>
    </row>
    <row r="102" spans="1:8" ht="15.75" x14ac:dyDescent="0.25">
      <c r="A102" s="3" t="s">
        <v>290</v>
      </c>
      <c r="B102" s="3" t="s">
        <v>284</v>
      </c>
      <c r="C102" s="42"/>
      <c r="D102" s="30" t="s">
        <v>223</v>
      </c>
      <c r="E102" s="30" t="s">
        <v>11</v>
      </c>
      <c r="F102" s="40">
        <v>14505785</v>
      </c>
      <c r="G102" s="40">
        <v>3916562</v>
      </c>
      <c r="H102" s="40">
        <v>18422347</v>
      </c>
    </row>
    <row r="103" spans="1:8" ht="15.75" x14ac:dyDescent="0.25">
      <c r="A103" s="3" t="s">
        <v>724</v>
      </c>
      <c r="B103" s="3" t="s">
        <v>284</v>
      </c>
      <c r="C103" s="42" t="s">
        <v>482</v>
      </c>
      <c r="D103" s="30" t="s">
        <v>94</v>
      </c>
      <c r="E103" s="30" t="s">
        <v>723</v>
      </c>
      <c r="F103" s="40">
        <v>165000000</v>
      </c>
      <c r="G103" s="40">
        <v>44550000</v>
      </c>
      <c r="H103" s="40">
        <v>209550000</v>
      </c>
    </row>
    <row r="104" spans="1:8" ht="15.75" x14ac:dyDescent="0.25">
      <c r="A104" s="3" t="s">
        <v>291</v>
      </c>
      <c r="B104" s="3" t="s">
        <v>284</v>
      </c>
      <c r="C104" s="42" t="s">
        <v>292</v>
      </c>
      <c r="D104" s="30" t="s">
        <v>20</v>
      </c>
      <c r="E104" s="30" t="s">
        <v>293</v>
      </c>
      <c r="F104" s="40">
        <v>5000000</v>
      </c>
      <c r="G104" s="40">
        <v>1350000</v>
      </c>
      <c r="H104" s="40">
        <v>6350000</v>
      </c>
    </row>
    <row r="105" spans="1:8" ht="15.75" x14ac:dyDescent="0.25">
      <c r="A105" s="3" t="s">
        <v>722</v>
      </c>
      <c r="B105" s="3" t="s">
        <v>284</v>
      </c>
      <c r="C105" s="42" t="s">
        <v>721</v>
      </c>
      <c r="D105" s="30" t="s">
        <v>720</v>
      </c>
      <c r="E105" s="30" t="s">
        <v>4</v>
      </c>
      <c r="F105" s="40">
        <v>12598425</v>
      </c>
      <c r="G105" s="40">
        <v>3401575</v>
      </c>
      <c r="H105" s="40">
        <v>16000000</v>
      </c>
    </row>
    <row r="106" spans="1:8" ht="15.75" x14ac:dyDescent="0.25">
      <c r="A106" s="3" t="s">
        <v>294</v>
      </c>
      <c r="B106" s="3" t="s">
        <v>295</v>
      </c>
      <c r="C106" s="42" t="s">
        <v>296</v>
      </c>
      <c r="D106" s="30" t="s">
        <v>173</v>
      </c>
      <c r="E106" s="30" t="s">
        <v>297</v>
      </c>
      <c r="F106" s="40">
        <v>20000000</v>
      </c>
      <c r="G106" s="40">
        <v>5400000</v>
      </c>
      <c r="H106" s="40">
        <v>25400000</v>
      </c>
    </row>
    <row r="108" spans="1:8" x14ac:dyDescent="0.25">
      <c r="G108" s="48" t="s">
        <v>1378</v>
      </c>
      <c r="H108" s="48">
        <f>SUM(H5:H107)</f>
        <v>3358185973</v>
      </c>
    </row>
    <row r="115" spans="8:8" x14ac:dyDescent="0.25">
      <c r="H115" s="47" t="s">
        <v>1380</v>
      </c>
    </row>
  </sheetData>
  <autoFilter ref="A4:H106" xr:uid="{DD7F98A8-1CD4-4B82-A0AA-D27F373E5024}"/>
  <sortState ref="A5:H101">
    <sortCondition ref="A5:A101"/>
  </sortState>
  <mergeCells count="2">
    <mergeCell ref="A1:B1"/>
    <mergeCell ref="A82:B82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  <rowBreaks count="1" manualBreakCount="1">
    <brk id="8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2"/>
  <sheetViews>
    <sheetView view="pageBreakPreview" zoomScale="60" zoomScaleNormal="100" workbookViewId="0">
      <selection sqref="A1:XFD2"/>
    </sheetView>
  </sheetViews>
  <sheetFormatPr defaultRowHeight="15.75" x14ac:dyDescent="0.25"/>
  <cols>
    <col min="1" max="1" width="17.5703125" style="5" bestFit="1" customWidth="1"/>
    <col min="2" max="2" width="41.5703125" style="5" customWidth="1"/>
    <col min="3" max="3" width="57.28515625" style="5" customWidth="1"/>
    <col min="4" max="4" width="15.140625" style="5" bestFit="1" customWidth="1"/>
    <col min="5" max="5" width="13.7109375" style="5" bestFit="1" customWidth="1"/>
    <col min="6" max="6" width="22.85546875" style="7" bestFit="1" customWidth="1"/>
    <col min="7" max="7" width="21.85546875" style="7" bestFit="1" customWidth="1"/>
    <col min="8" max="8" width="23.5703125" style="7" bestFit="1" customWidth="1"/>
    <col min="9" max="12" width="9.140625" style="5"/>
    <col min="13" max="13" width="5.28515625" style="5" customWidth="1"/>
    <col min="14" max="16384" width="9.140625" style="5"/>
  </cols>
  <sheetData>
    <row r="1" spans="1:8" s="8" customFormat="1" x14ac:dyDescent="0.25">
      <c r="A1" s="33" t="s">
        <v>1375</v>
      </c>
      <c r="B1" s="33"/>
      <c r="C1" s="8" t="s">
        <v>1376</v>
      </c>
      <c r="D1" s="18"/>
      <c r="E1" s="18"/>
      <c r="F1" s="9"/>
      <c r="G1" s="9"/>
      <c r="H1" s="9"/>
    </row>
    <row r="2" spans="1:8" x14ac:dyDescent="0.25">
      <c r="A2" s="31"/>
      <c r="B2" s="31"/>
      <c r="C2" s="32" t="s">
        <v>1386</v>
      </c>
      <c r="D2" s="30"/>
      <c r="E2" s="30"/>
    </row>
    <row r="4" spans="1:8" s="1" customFormat="1" x14ac:dyDescent="0.25">
      <c r="A4" s="1" t="s">
        <v>303</v>
      </c>
      <c r="B4" s="1" t="s">
        <v>304</v>
      </c>
      <c r="C4" s="1" t="s">
        <v>305</v>
      </c>
      <c r="D4" s="1" t="s">
        <v>306</v>
      </c>
      <c r="E4" s="1" t="s">
        <v>307</v>
      </c>
      <c r="F4" s="43" t="s">
        <v>308</v>
      </c>
      <c r="G4" s="43" t="s">
        <v>309</v>
      </c>
      <c r="H4" s="43" t="s">
        <v>310</v>
      </c>
    </row>
    <row r="5" spans="1:8" x14ac:dyDescent="0.25">
      <c r="A5" s="3" t="s">
        <v>311</v>
      </c>
      <c r="B5" s="3" t="s">
        <v>1</v>
      </c>
      <c r="C5" s="3" t="s">
        <v>482</v>
      </c>
      <c r="D5" s="5" t="s">
        <v>312</v>
      </c>
      <c r="E5" s="5" t="s">
        <v>107</v>
      </c>
      <c r="F5" s="7">
        <v>62000000</v>
      </c>
      <c r="G5" s="7">
        <v>0</v>
      </c>
      <c r="H5" s="7">
        <v>62000000</v>
      </c>
    </row>
    <row r="6" spans="1:8" x14ac:dyDescent="0.25">
      <c r="A6" s="3" t="s">
        <v>318</v>
      </c>
      <c r="B6" s="3" t="s">
        <v>319</v>
      </c>
      <c r="C6" s="3" t="s">
        <v>453</v>
      </c>
      <c r="D6" s="5" t="s">
        <v>320</v>
      </c>
      <c r="E6" s="5" t="s">
        <v>127</v>
      </c>
      <c r="F6" s="7">
        <v>5135873</v>
      </c>
      <c r="G6" s="7">
        <v>1386685</v>
      </c>
      <c r="H6" s="7">
        <v>6522558</v>
      </c>
    </row>
    <row r="7" spans="1:8" x14ac:dyDescent="0.25">
      <c r="A7" s="3" t="s">
        <v>322</v>
      </c>
      <c r="B7" s="3" t="s">
        <v>14</v>
      </c>
      <c r="C7" s="3" t="s">
        <v>454</v>
      </c>
      <c r="D7" s="5" t="s">
        <v>152</v>
      </c>
      <c r="E7" s="5" t="s">
        <v>136</v>
      </c>
      <c r="F7" s="7">
        <v>5428923</v>
      </c>
      <c r="G7" s="7">
        <v>1465809</v>
      </c>
      <c r="H7" s="7">
        <v>6894732</v>
      </c>
    </row>
    <row r="8" spans="1:8" x14ac:dyDescent="0.25">
      <c r="A8" s="3" t="s">
        <v>325</v>
      </c>
      <c r="B8" s="3" t="s">
        <v>24</v>
      </c>
      <c r="C8" s="3" t="s">
        <v>473</v>
      </c>
      <c r="D8" s="5" t="s">
        <v>75</v>
      </c>
      <c r="E8" s="5" t="s">
        <v>326</v>
      </c>
      <c r="F8" s="7">
        <v>16711217</v>
      </c>
      <c r="G8" s="7">
        <v>4512029</v>
      </c>
      <c r="H8" s="7">
        <v>21223246</v>
      </c>
    </row>
    <row r="9" spans="1:8" x14ac:dyDescent="0.25">
      <c r="A9" s="3" t="s">
        <v>329</v>
      </c>
      <c r="B9" s="3" t="s">
        <v>43</v>
      </c>
      <c r="C9" s="3" t="s">
        <v>459</v>
      </c>
      <c r="D9" s="5" t="s">
        <v>108</v>
      </c>
      <c r="E9" s="5" t="s">
        <v>326</v>
      </c>
      <c r="F9" s="7">
        <v>7306900</v>
      </c>
      <c r="G9" s="7">
        <v>1972863</v>
      </c>
      <c r="H9" s="7">
        <v>9279763</v>
      </c>
    </row>
    <row r="10" spans="1:8" x14ac:dyDescent="0.25">
      <c r="A10" s="3" t="s">
        <v>335</v>
      </c>
      <c r="B10" s="3" t="s">
        <v>53</v>
      </c>
      <c r="C10" s="3" t="s">
        <v>433</v>
      </c>
      <c r="D10" s="5" t="s">
        <v>198</v>
      </c>
      <c r="E10" s="5" t="s">
        <v>88</v>
      </c>
      <c r="F10" s="7">
        <v>5000000</v>
      </c>
      <c r="G10" s="7">
        <v>0</v>
      </c>
      <c r="H10" s="7">
        <v>5000000</v>
      </c>
    </row>
    <row r="11" spans="1:8" x14ac:dyDescent="0.25">
      <c r="A11" s="3" t="s">
        <v>336</v>
      </c>
      <c r="B11" s="3" t="s">
        <v>337</v>
      </c>
      <c r="C11" s="3" t="s">
        <v>338</v>
      </c>
      <c r="D11" s="5" t="s">
        <v>128</v>
      </c>
      <c r="E11" s="5" t="s">
        <v>88</v>
      </c>
      <c r="F11" s="7">
        <v>14920000</v>
      </c>
      <c r="G11" s="7">
        <v>0</v>
      </c>
      <c r="H11" s="7">
        <v>14920000</v>
      </c>
    </row>
    <row r="12" spans="1:8" x14ac:dyDescent="0.25">
      <c r="A12" s="3" t="s">
        <v>339</v>
      </c>
      <c r="B12" s="3" t="s">
        <v>61</v>
      </c>
      <c r="C12" s="3" t="s">
        <v>340</v>
      </c>
      <c r="D12" s="5" t="s">
        <v>332</v>
      </c>
      <c r="E12" s="5" t="s">
        <v>330</v>
      </c>
      <c r="F12" s="7">
        <v>6258380</v>
      </c>
      <c r="G12" s="7">
        <v>1689763</v>
      </c>
      <c r="H12" s="7">
        <v>7948143</v>
      </c>
    </row>
    <row r="13" spans="1:8" x14ac:dyDescent="0.25">
      <c r="A13" s="3" t="s">
        <v>342</v>
      </c>
      <c r="B13" s="3" t="s">
        <v>61</v>
      </c>
      <c r="C13" s="3" t="s">
        <v>455</v>
      </c>
      <c r="D13" s="5" t="s">
        <v>343</v>
      </c>
      <c r="E13" s="5" t="s">
        <v>321</v>
      </c>
      <c r="F13" s="7">
        <v>6250000</v>
      </c>
      <c r="G13" s="7">
        <v>1687500</v>
      </c>
      <c r="H13" s="7">
        <v>7937500</v>
      </c>
    </row>
    <row r="14" spans="1:8" x14ac:dyDescent="0.25">
      <c r="A14" s="3" t="s">
        <v>348</v>
      </c>
      <c r="B14" s="3" t="s">
        <v>63</v>
      </c>
      <c r="C14" s="3" t="s">
        <v>464</v>
      </c>
      <c r="D14" s="5" t="s">
        <v>312</v>
      </c>
      <c r="E14" s="5" t="s">
        <v>136</v>
      </c>
      <c r="F14" s="7">
        <v>8196809</v>
      </c>
      <c r="G14" s="40" t="s">
        <v>463</v>
      </c>
      <c r="H14" s="7">
        <f>F14</f>
        <v>8196809</v>
      </c>
    </row>
    <row r="15" spans="1:8" x14ac:dyDescent="0.25">
      <c r="A15" s="3" t="s">
        <v>349</v>
      </c>
      <c r="B15" s="3" t="s">
        <v>63</v>
      </c>
      <c r="C15" s="3" t="s">
        <v>465</v>
      </c>
      <c r="D15" s="5" t="s">
        <v>333</v>
      </c>
      <c r="E15" s="5" t="s">
        <v>113</v>
      </c>
      <c r="F15" s="7">
        <v>8408200</v>
      </c>
      <c r="G15" s="7">
        <v>2270214</v>
      </c>
      <c r="H15" s="7">
        <v>10678414</v>
      </c>
    </row>
    <row r="16" spans="1:8" x14ac:dyDescent="0.25">
      <c r="A16" s="3" t="s">
        <v>344</v>
      </c>
      <c r="B16" s="3" t="s">
        <v>63</v>
      </c>
      <c r="C16" s="3" t="s">
        <v>468</v>
      </c>
      <c r="D16" s="5" t="s">
        <v>345</v>
      </c>
      <c r="E16" s="5" t="s">
        <v>113</v>
      </c>
      <c r="F16" s="7">
        <v>13312627</v>
      </c>
      <c r="G16" s="7">
        <v>3594409</v>
      </c>
      <c r="H16" s="7">
        <v>16907036</v>
      </c>
    </row>
    <row r="17" spans="1:8" x14ac:dyDescent="0.25">
      <c r="A17" s="3" t="s">
        <v>346</v>
      </c>
      <c r="B17" s="3" t="s">
        <v>63</v>
      </c>
      <c r="C17" s="3" t="s">
        <v>469</v>
      </c>
      <c r="D17" s="5" t="s">
        <v>347</v>
      </c>
      <c r="E17" s="5" t="s">
        <v>136</v>
      </c>
      <c r="F17" s="7">
        <v>14897549</v>
      </c>
      <c r="G17" s="7">
        <v>0</v>
      </c>
      <c r="H17" s="7">
        <f>F17</f>
        <v>14897549</v>
      </c>
    </row>
    <row r="18" spans="1:8" x14ac:dyDescent="0.25">
      <c r="A18" s="3" t="s">
        <v>351</v>
      </c>
      <c r="B18" s="3" t="s">
        <v>352</v>
      </c>
      <c r="C18" s="3" t="s">
        <v>479</v>
      </c>
      <c r="D18" s="5" t="s">
        <v>124</v>
      </c>
      <c r="E18" s="5" t="s">
        <v>88</v>
      </c>
      <c r="F18" s="7">
        <v>42953221</v>
      </c>
      <c r="G18" s="7">
        <v>11597369</v>
      </c>
      <c r="H18" s="7">
        <v>54550590</v>
      </c>
    </row>
    <row r="19" spans="1:8" x14ac:dyDescent="0.25">
      <c r="A19" s="3" t="s">
        <v>353</v>
      </c>
      <c r="B19" s="3" t="s">
        <v>79</v>
      </c>
      <c r="C19" s="3" t="s">
        <v>471</v>
      </c>
      <c r="D19" s="5" t="s">
        <v>345</v>
      </c>
      <c r="E19" s="5" t="s">
        <v>324</v>
      </c>
      <c r="F19" s="7">
        <v>14976900</v>
      </c>
      <c r="G19" s="7">
        <v>4043763</v>
      </c>
      <c r="H19" s="7">
        <v>19020663</v>
      </c>
    </row>
    <row r="20" spans="1:8" x14ac:dyDescent="0.25">
      <c r="A20" s="3" t="s">
        <v>355</v>
      </c>
      <c r="B20" s="3" t="s">
        <v>356</v>
      </c>
      <c r="C20" s="3" t="s">
        <v>467</v>
      </c>
      <c r="D20" s="5" t="s">
        <v>357</v>
      </c>
      <c r="E20" s="5" t="s">
        <v>317</v>
      </c>
      <c r="F20" s="7">
        <v>11499850</v>
      </c>
      <c r="G20" s="7">
        <v>0</v>
      </c>
      <c r="H20" s="7">
        <v>11499850</v>
      </c>
    </row>
    <row r="21" spans="1:8" x14ac:dyDescent="0.25">
      <c r="A21" s="3" t="s">
        <v>358</v>
      </c>
      <c r="B21" s="3" t="s">
        <v>89</v>
      </c>
      <c r="C21" s="3" t="s">
        <v>442</v>
      </c>
      <c r="D21" s="5" t="s">
        <v>359</v>
      </c>
      <c r="E21" s="5" t="s">
        <v>88</v>
      </c>
      <c r="F21" s="7">
        <v>11000000</v>
      </c>
      <c r="G21" s="7">
        <v>0</v>
      </c>
      <c r="H21" s="7">
        <v>11000000</v>
      </c>
    </row>
    <row r="22" spans="1:8" x14ac:dyDescent="0.25">
      <c r="A22" s="3" t="s">
        <v>360</v>
      </c>
      <c r="B22" s="3" t="s">
        <v>91</v>
      </c>
      <c r="C22" s="3" t="s">
        <v>461</v>
      </c>
      <c r="D22" s="5" t="s">
        <v>316</v>
      </c>
      <c r="E22" s="5" t="s">
        <v>113</v>
      </c>
      <c r="F22" s="7">
        <v>7921000</v>
      </c>
      <c r="G22" s="7">
        <v>2138670</v>
      </c>
      <c r="H22" s="7">
        <v>10059670</v>
      </c>
    </row>
    <row r="23" spans="1:8" x14ac:dyDescent="0.25">
      <c r="A23" s="3" t="s">
        <v>361</v>
      </c>
      <c r="B23" s="3" t="s">
        <v>91</v>
      </c>
      <c r="C23" s="3" t="s">
        <v>461</v>
      </c>
      <c r="D23" s="5" t="s">
        <v>362</v>
      </c>
      <c r="E23" s="5" t="s">
        <v>324</v>
      </c>
      <c r="F23" s="7">
        <v>16898705</v>
      </c>
      <c r="G23" s="7">
        <v>4562650</v>
      </c>
      <c r="H23" s="7">
        <v>21461355</v>
      </c>
    </row>
    <row r="24" spans="1:8" x14ac:dyDescent="0.25">
      <c r="A24" s="3" t="s">
        <v>364</v>
      </c>
      <c r="B24" s="3" t="s">
        <v>363</v>
      </c>
      <c r="C24" s="3" t="s">
        <v>452</v>
      </c>
      <c r="D24" s="5" t="s">
        <v>341</v>
      </c>
      <c r="E24" s="5" t="s">
        <v>323</v>
      </c>
      <c r="F24" s="7">
        <v>5110000</v>
      </c>
      <c r="G24" s="7">
        <v>1379700</v>
      </c>
      <c r="H24" s="7">
        <v>6489700</v>
      </c>
    </row>
    <row r="25" spans="1:8" x14ac:dyDescent="0.25">
      <c r="A25" s="3" t="s">
        <v>365</v>
      </c>
      <c r="B25" s="3" t="s">
        <v>366</v>
      </c>
      <c r="C25" s="3" t="s">
        <v>475</v>
      </c>
      <c r="D25" s="5" t="s">
        <v>151</v>
      </c>
      <c r="E25" s="5" t="s">
        <v>321</v>
      </c>
      <c r="F25" s="7">
        <v>18000000</v>
      </c>
      <c r="G25" s="7">
        <v>0</v>
      </c>
      <c r="H25" s="7">
        <v>18000000</v>
      </c>
    </row>
    <row r="26" spans="1:8" x14ac:dyDescent="0.25">
      <c r="A26" s="3" t="s">
        <v>367</v>
      </c>
      <c r="B26" s="3" t="s">
        <v>123</v>
      </c>
      <c r="C26" s="3" t="s">
        <v>476</v>
      </c>
      <c r="D26" s="5" t="s">
        <v>51</v>
      </c>
      <c r="E26" s="5" t="s">
        <v>350</v>
      </c>
      <c r="F26" s="7">
        <v>22076904</v>
      </c>
      <c r="G26" s="7">
        <v>5920129</v>
      </c>
      <c r="H26" s="7">
        <f>F26+G26</f>
        <v>27997033</v>
      </c>
    </row>
    <row r="27" spans="1:8" x14ac:dyDescent="0.25">
      <c r="A27" s="3" t="s">
        <v>368</v>
      </c>
      <c r="B27" s="3" t="s">
        <v>123</v>
      </c>
      <c r="C27" s="3" t="s">
        <v>480</v>
      </c>
      <c r="D27" s="5" t="s">
        <v>331</v>
      </c>
      <c r="E27" s="5" t="s">
        <v>88</v>
      </c>
      <c r="F27" s="7">
        <v>40351248</v>
      </c>
      <c r="G27" s="7">
        <v>0</v>
      </c>
      <c r="H27" s="7">
        <v>40351248</v>
      </c>
    </row>
    <row r="28" spans="1:8" x14ac:dyDescent="0.25">
      <c r="A28" s="3" t="s">
        <v>370</v>
      </c>
      <c r="B28" s="3" t="s">
        <v>371</v>
      </c>
      <c r="C28" s="3" t="s">
        <v>437</v>
      </c>
      <c r="D28" s="5" t="s">
        <v>369</v>
      </c>
      <c r="E28" s="5" t="s">
        <v>136</v>
      </c>
      <c r="F28" s="7">
        <v>8000000</v>
      </c>
      <c r="G28" s="7">
        <v>0</v>
      </c>
      <c r="H28" s="7">
        <v>8000000</v>
      </c>
    </row>
    <row r="29" spans="1:8" x14ac:dyDescent="0.25">
      <c r="A29" s="3" t="s">
        <v>372</v>
      </c>
      <c r="B29" s="3" t="s">
        <v>137</v>
      </c>
      <c r="C29" s="3" t="s">
        <v>435</v>
      </c>
      <c r="D29" s="5" t="s">
        <v>373</v>
      </c>
      <c r="E29" s="5" t="s">
        <v>350</v>
      </c>
      <c r="F29" s="7">
        <v>6231500</v>
      </c>
      <c r="G29" s="7">
        <v>1682505</v>
      </c>
      <c r="H29" s="7">
        <f>F29+G29</f>
        <v>7914005</v>
      </c>
    </row>
    <row r="30" spans="1:8" x14ac:dyDescent="0.25">
      <c r="A30" s="3" t="s">
        <v>374</v>
      </c>
      <c r="B30" s="3" t="s">
        <v>142</v>
      </c>
      <c r="C30" s="3" t="s">
        <v>433</v>
      </c>
      <c r="D30" s="5" t="s">
        <v>313</v>
      </c>
      <c r="E30" s="5" t="s">
        <v>314</v>
      </c>
      <c r="F30" s="7">
        <v>5096500</v>
      </c>
      <c r="G30" s="7">
        <v>0</v>
      </c>
      <c r="H30" s="7">
        <v>5096500</v>
      </c>
    </row>
    <row r="31" spans="1:8" x14ac:dyDescent="0.25">
      <c r="A31" s="3" t="s">
        <v>376</v>
      </c>
      <c r="B31" s="3" t="s">
        <v>155</v>
      </c>
      <c r="C31" s="3" t="s">
        <v>483</v>
      </c>
      <c r="D31" s="5" t="s">
        <v>377</v>
      </c>
      <c r="E31" s="5" t="s">
        <v>321</v>
      </c>
      <c r="F31" s="7">
        <v>75590551</v>
      </c>
      <c r="G31" s="7">
        <v>20409449</v>
      </c>
      <c r="H31" s="7">
        <v>96000000</v>
      </c>
    </row>
    <row r="32" spans="1:8" x14ac:dyDescent="0.25">
      <c r="A32" s="3" t="s">
        <v>378</v>
      </c>
      <c r="B32" s="3" t="s">
        <v>379</v>
      </c>
      <c r="C32" s="3" t="s">
        <v>451</v>
      </c>
      <c r="D32" s="5" t="s">
        <v>380</v>
      </c>
      <c r="E32" s="5" t="s">
        <v>289</v>
      </c>
      <c r="F32" s="7">
        <v>6000000</v>
      </c>
      <c r="G32" s="7">
        <v>0</v>
      </c>
      <c r="H32" s="7">
        <v>6000000</v>
      </c>
    </row>
    <row r="33" spans="1:18" x14ac:dyDescent="0.25">
      <c r="A33" s="3" t="s">
        <v>381</v>
      </c>
      <c r="B33" s="3" t="s">
        <v>382</v>
      </c>
      <c r="C33" s="3" t="s">
        <v>439</v>
      </c>
      <c r="D33" s="5" t="s">
        <v>375</v>
      </c>
      <c r="E33" s="5" t="s">
        <v>321</v>
      </c>
      <c r="F33" s="7">
        <v>7689665</v>
      </c>
      <c r="G33" s="7">
        <v>2076209</v>
      </c>
      <c r="H33" s="7">
        <f>F33+G33</f>
        <v>9765874</v>
      </c>
    </row>
    <row r="34" spans="1:18" x14ac:dyDescent="0.25">
      <c r="A34" s="3" t="s">
        <v>383</v>
      </c>
      <c r="B34" s="3" t="s">
        <v>382</v>
      </c>
      <c r="C34" s="3" t="s">
        <v>477</v>
      </c>
      <c r="D34" s="5" t="s">
        <v>362</v>
      </c>
      <c r="E34" s="5" t="s">
        <v>350</v>
      </c>
      <c r="F34" s="7">
        <v>20188290</v>
      </c>
      <c r="G34" s="7">
        <v>5367805</v>
      </c>
      <c r="H34" s="7">
        <v>25556095</v>
      </c>
    </row>
    <row r="35" spans="1:18" x14ac:dyDescent="0.25">
      <c r="A35" s="3" t="s">
        <v>385</v>
      </c>
      <c r="B35" s="3" t="s">
        <v>386</v>
      </c>
      <c r="C35" s="3" t="s">
        <v>458</v>
      </c>
      <c r="D35" s="5" t="s">
        <v>380</v>
      </c>
      <c r="E35" s="5" t="s">
        <v>324</v>
      </c>
      <c r="F35" s="7">
        <v>7100000</v>
      </c>
      <c r="G35" s="7">
        <v>1917000</v>
      </c>
      <c r="H35" s="7">
        <v>9017000</v>
      </c>
    </row>
    <row r="36" spans="1:18" x14ac:dyDescent="0.25">
      <c r="A36" s="3" t="s">
        <v>387</v>
      </c>
      <c r="B36" s="3" t="s">
        <v>193</v>
      </c>
      <c r="C36" s="3" t="s">
        <v>388</v>
      </c>
      <c r="D36" s="5" t="s">
        <v>60</v>
      </c>
      <c r="E36" s="5" t="s">
        <v>60</v>
      </c>
      <c r="F36" s="7">
        <v>7000000</v>
      </c>
      <c r="G36" s="7">
        <v>0</v>
      </c>
      <c r="H36" s="7">
        <v>7000000</v>
      </c>
    </row>
    <row r="37" spans="1:18" x14ac:dyDescent="0.25">
      <c r="A37" s="3" t="s">
        <v>391</v>
      </c>
      <c r="B37" s="3" t="s">
        <v>390</v>
      </c>
      <c r="C37" s="3" t="s">
        <v>484</v>
      </c>
      <c r="D37" s="5" t="s">
        <v>327</v>
      </c>
      <c r="E37" s="5" t="s">
        <v>324</v>
      </c>
      <c r="F37" s="7">
        <v>81546618</v>
      </c>
      <c r="G37" s="7">
        <v>22017587</v>
      </c>
      <c r="H37" s="7">
        <v>103564205</v>
      </c>
    </row>
    <row r="38" spans="1:18" x14ac:dyDescent="0.25">
      <c r="A38" s="3" t="s">
        <v>392</v>
      </c>
      <c r="B38" s="3" t="s">
        <v>393</v>
      </c>
      <c r="C38" s="3" t="s">
        <v>462</v>
      </c>
      <c r="D38" s="5" t="s">
        <v>173</v>
      </c>
      <c r="E38" s="5" t="s">
        <v>317</v>
      </c>
      <c r="F38" s="7">
        <v>7999025</v>
      </c>
      <c r="G38" s="7">
        <v>2159737</v>
      </c>
      <c r="H38" s="7">
        <v>10158762</v>
      </c>
    </row>
    <row r="39" spans="1:18" x14ac:dyDescent="0.25">
      <c r="A39" s="3" t="s">
        <v>394</v>
      </c>
      <c r="B39" s="3" t="s">
        <v>200</v>
      </c>
      <c r="C39" s="3" t="s">
        <v>460</v>
      </c>
      <c r="D39" s="5" t="s">
        <v>395</v>
      </c>
      <c r="E39" s="5" t="s">
        <v>317</v>
      </c>
      <c r="F39" s="7">
        <v>7776533</v>
      </c>
      <c r="G39" s="7">
        <v>2099664</v>
      </c>
      <c r="H39" s="7">
        <v>9876197</v>
      </c>
    </row>
    <row r="40" spans="1:18" x14ac:dyDescent="0.25">
      <c r="A40" s="3" t="s">
        <v>396</v>
      </c>
      <c r="B40" s="3" t="s">
        <v>203</v>
      </c>
      <c r="C40" s="3" t="s">
        <v>466</v>
      </c>
      <c r="D40" s="5" t="s">
        <v>315</v>
      </c>
      <c r="E40" s="5" t="s">
        <v>136</v>
      </c>
      <c r="F40" s="7">
        <v>10500000</v>
      </c>
      <c r="G40" s="7">
        <v>0</v>
      </c>
      <c r="H40" s="7">
        <v>10500000</v>
      </c>
    </row>
    <row r="41" spans="1:18" x14ac:dyDescent="0.25">
      <c r="A41" s="3" t="s">
        <v>397</v>
      </c>
      <c r="B41" s="3" t="s">
        <v>212</v>
      </c>
      <c r="C41" s="3" t="s">
        <v>436</v>
      </c>
      <c r="D41" s="5" t="s">
        <v>334</v>
      </c>
      <c r="E41" s="5" t="s">
        <v>289</v>
      </c>
      <c r="F41" s="7">
        <v>6151762</v>
      </c>
      <c r="G41" s="7">
        <f>F41*0.27-2</f>
        <v>1660973.7400000002</v>
      </c>
      <c r="H41" s="7">
        <f>F41+G41</f>
        <v>7812735.7400000002</v>
      </c>
    </row>
    <row r="42" spans="1:18" x14ac:dyDescent="0.25">
      <c r="A42" s="3" t="s">
        <v>398</v>
      </c>
      <c r="B42" s="3" t="s">
        <v>212</v>
      </c>
      <c r="C42" s="3" t="s">
        <v>472</v>
      </c>
      <c r="D42" s="5" t="s">
        <v>124</v>
      </c>
      <c r="E42" s="5" t="s">
        <v>88</v>
      </c>
      <c r="F42" s="7">
        <v>16215242</v>
      </c>
      <c r="G42" s="7">
        <v>4378115</v>
      </c>
      <c r="H42" s="7">
        <v>20593357</v>
      </c>
    </row>
    <row r="43" spans="1:18" x14ac:dyDescent="0.25">
      <c r="A43" s="3" t="s">
        <v>217</v>
      </c>
      <c r="B43" s="3" t="s">
        <v>218</v>
      </c>
      <c r="C43" s="3" t="s">
        <v>219</v>
      </c>
      <c r="D43" s="5" t="s">
        <v>75</v>
      </c>
      <c r="F43" s="7">
        <v>13750000</v>
      </c>
      <c r="G43" s="7">
        <v>3712500</v>
      </c>
      <c r="H43" s="7">
        <v>17462500</v>
      </c>
    </row>
    <row r="44" spans="1:18" x14ac:dyDescent="0.25">
      <c r="A44" s="3" t="s">
        <v>399</v>
      </c>
      <c r="B44" s="3" t="s">
        <v>220</v>
      </c>
      <c r="C44" s="3" t="s">
        <v>485</v>
      </c>
      <c r="D44" s="5" t="s">
        <v>46</v>
      </c>
      <c r="E44" s="5" t="s">
        <v>88</v>
      </c>
      <c r="F44" s="7">
        <v>15500000</v>
      </c>
      <c r="G44" s="7">
        <v>4185000</v>
      </c>
      <c r="H44" s="7">
        <v>19685000</v>
      </c>
    </row>
    <row r="45" spans="1:18" x14ac:dyDescent="0.25">
      <c r="A45" s="3" t="s">
        <v>400</v>
      </c>
      <c r="B45" s="3" t="s">
        <v>401</v>
      </c>
      <c r="C45" s="3" t="s">
        <v>486</v>
      </c>
      <c r="D45" s="5" t="s">
        <v>60</v>
      </c>
      <c r="E45" s="5" t="s">
        <v>60</v>
      </c>
      <c r="F45" s="7">
        <v>20000000</v>
      </c>
      <c r="G45" s="7">
        <v>0</v>
      </c>
      <c r="H45" s="7">
        <v>20000000</v>
      </c>
    </row>
    <row r="46" spans="1:18" x14ac:dyDescent="0.25">
      <c r="A46" s="3" t="s">
        <v>402</v>
      </c>
      <c r="B46" s="3" t="s">
        <v>403</v>
      </c>
      <c r="C46" s="3" t="s">
        <v>474</v>
      </c>
      <c r="D46" s="5" t="s">
        <v>112</v>
      </c>
      <c r="E46" s="5" t="s">
        <v>324</v>
      </c>
      <c r="F46" s="7">
        <v>21367100</v>
      </c>
      <c r="G46" s="7">
        <v>5769117</v>
      </c>
      <c r="H46" s="7">
        <f>F46+G46</f>
        <v>27136217</v>
      </c>
    </row>
    <row r="47" spans="1:18" x14ac:dyDescent="0.25">
      <c r="A47" s="3" t="s">
        <v>406</v>
      </c>
      <c r="B47" s="3" t="s">
        <v>407</v>
      </c>
      <c r="C47" s="3" t="s">
        <v>440</v>
      </c>
      <c r="D47" s="5" t="s">
        <v>321</v>
      </c>
      <c r="E47" s="5" t="s">
        <v>48</v>
      </c>
      <c r="F47" s="7">
        <v>10000000</v>
      </c>
      <c r="G47" s="7">
        <v>0</v>
      </c>
      <c r="H47" s="7">
        <v>10000000</v>
      </c>
      <c r="N47" s="3"/>
      <c r="O47" s="3"/>
      <c r="P47" s="3"/>
      <c r="Q47" s="6"/>
      <c r="R47" s="6"/>
    </row>
    <row r="48" spans="1:18" x14ac:dyDescent="0.25">
      <c r="A48" s="3" t="s">
        <v>408</v>
      </c>
      <c r="B48" s="3" t="s">
        <v>409</v>
      </c>
      <c r="C48" s="3" t="s">
        <v>445</v>
      </c>
      <c r="D48" s="5" t="s">
        <v>75</v>
      </c>
      <c r="E48" s="5" t="s">
        <v>350</v>
      </c>
      <c r="F48" s="7">
        <v>31340065</v>
      </c>
      <c r="G48" s="7">
        <v>8461817</v>
      </c>
      <c r="H48" s="7">
        <f>F48+G48</f>
        <v>39801882</v>
      </c>
    </row>
    <row r="49" spans="1:12" x14ac:dyDescent="0.25">
      <c r="A49" s="3" t="s">
        <v>410</v>
      </c>
      <c r="B49" s="3" t="s">
        <v>411</v>
      </c>
      <c r="C49" s="3" t="s">
        <v>434</v>
      </c>
      <c r="D49" s="5" t="s">
        <v>124</v>
      </c>
      <c r="E49" s="5" t="s">
        <v>113</v>
      </c>
      <c r="F49" s="7">
        <v>5000000</v>
      </c>
      <c r="G49" s="7">
        <v>0</v>
      </c>
      <c r="H49" s="7">
        <v>5000000</v>
      </c>
    </row>
    <row r="50" spans="1:12" x14ac:dyDescent="0.25">
      <c r="A50" s="3" t="s">
        <v>412</v>
      </c>
      <c r="B50" s="3" t="s">
        <v>237</v>
      </c>
      <c r="C50" s="3" t="s">
        <v>441</v>
      </c>
      <c r="D50" s="5" t="s">
        <v>354</v>
      </c>
      <c r="E50" s="5" t="s">
        <v>88</v>
      </c>
      <c r="F50" s="7">
        <v>5676000</v>
      </c>
      <c r="G50" s="7">
        <v>283800</v>
      </c>
      <c r="H50" s="7">
        <f>F50+G50</f>
        <v>5959800</v>
      </c>
    </row>
    <row r="51" spans="1:12" x14ac:dyDescent="0.25">
      <c r="A51" s="3" t="s">
        <v>449</v>
      </c>
      <c r="B51" s="3" t="s">
        <v>414</v>
      </c>
      <c r="C51" s="3" t="s">
        <v>450</v>
      </c>
      <c r="D51" s="6">
        <v>42611</v>
      </c>
      <c r="E51" s="6">
        <v>43341</v>
      </c>
      <c r="F51" s="7">
        <v>114332025</v>
      </c>
      <c r="G51" s="7">
        <v>30869648</v>
      </c>
      <c r="H51" s="7">
        <f>F51+G51</f>
        <v>145201673</v>
      </c>
    </row>
    <row r="52" spans="1:12" x14ac:dyDescent="0.25">
      <c r="A52" s="3" t="s">
        <v>413</v>
      </c>
      <c r="B52" s="3" t="s">
        <v>414</v>
      </c>
      <c r="C52" s="3" t="s">
        <v>448</v>
      </c>
      <c r="D52" s="5" t="s">
        <v>46</v>
      </c>
      <c r="E52" s="5" t="s">
        <v>88</v>
      </c>
      <c r="F52" s="7">
        <v>200280893</v>
      </c>
      <c r="G52" s="7">
        <v>54075840</v>
      </c>
      <c r="H52" s="7">
        <f>F52+G52</f>
        <v>254356733</v>
      </c>
    </row>
    <row r="53" spans="1:12" x14ac:dyDescent="0.25">
      <c r="A53" s="3" t="s">
        <v>415</v>
      </c>
      <c r="B53" s="3" t="s">
        <v>239</v>
      </c>
      <c r="C53" s="3" t="s">
        <v>447</v>
      </c>
      <c r="D53" s="5" t="s">
        <v>405</v>
      </c>
      <c r="E53" s="5" t="s">
        <v>326</v>
      </c>
      <c r="F53" s="7">
        <v>46023579</v>
      </c>
      <c r="G53" s="7">
        <v>0</v>
      </c>
      <c r="H53" s="7">
        <v>46023579</v>
      </c>
    </row>
    <row r="54" spans="1:12" x14ac:dyDescent="0.25">
      <c r="A54" s="3" t="s">
        <v>416</v>
      </c>
      <c r="B54" s="3" t="s">
        <v>244</v>
      </c>
      <c r="C54" s="3" t="s">
        <v>446</v>
      </c>
      <c r="D54" s="5" t="s">
        <v>369</v>
      </c>
      <c r="E54" s="5" t="s">
        <v>136</v>
      </c>
      <c r="F54" s="7">
        <v>40000000</v>
      </c>
      <c r="G54" s="7">
        <v>0</v>
      </c>
      <c r="H54" s="7">
        <v>40000000</v>
      </c>
    </row>
    <row r="55" spans="1:12" x14ac:dyDescent="0.25">
      <c r="A55" s="3" t="s">
        <v>417</v>
      </c>
      <c r="B55" s="3" t="s">
        <v>418</v>
      </c>
      <c r="C55" s="3" t="s">
        <v>444</v>
      </c>
      <c r="D55" s="5" t="s">
        <v>75</v>
      </c>
      <c r="E55" s="5" t="s">
        <v>321</v>
      </c>
      <c r="F55" s="7">
        <v>60302575</v>
      </c>
      <c r="G55" s="7">
        <v>0</v>
      </c>
      <c r="H55" s="7">
        <v>60302575</v>
      </c>
    </row>
    <row r="56" spans="1:12" x14ac:dyDescent="0.25">
      <c r="A56" s="3" t="s">
        <v>419</v>
      </c>
      <c r="B56" s="3" t="s">
        <v>418</v>
      </c>
      <c r="C56" s="3" t="s">
        <v>481</v>
      </c>
      <c r="D56" s="5" t="s">
        <v>354</v>
      </c>
      <c r="E56" s="5" t="s">
        <v>321</v>
      </c>
      <c r="F56" s="7">
        <v>28229397</v>
      </c>
      <c r="G56" s="7">
        <v>0</v>
      </c>
      <c r="H56" s="7">
        <f>F56</f>
        <v>28229397</v>
      </c>
    </row>
    <row r="57" spans="1:12" x14ac:dyDescent="0.25">
      <c r="A57" s="3" t="s">
        <v>420</v>
      </c>
      <c r="B57" s="3" t="s">
        <v>421</v>
      </c>
      <c r="C57" s="3" t="s">
        <v>457</v>
      </c>
      <c r="D57" s="5" t="s">
        <v>422</v>
      </c>
      <c r="E57" s="5" t="s">
        <v>136</v>
      </c>
      <c r="F57" s="7">
        <v>7000000</v>
      </c>
      <c r="G57" s="7">
        <v>0</v>
      </c>
      <c r="H57" s="7">
        <v>7000000</v>
      </c>
    </row>
    <row r="58" spans="1:12" x14ac:dyDescent="0.25">
      <c r="A58" s="3" t="s">
        <v>424</v>
      </c>
      <c r="B58" s="3" t="s">
        <v>262</v>
      </c>
      <c r="C58" s="3" t="s">
        <v>443</v>
      </c>
      <c r="D58" s="5" t="s">
        <v>345</v>
      </c>
      <c r="E58" s="5" t="s">
        <v>113</v>
      </c>
      <c r="F58" s="7">
        <v>12895576</v>
      </c>
      <c r="G58" s="7">
        <v>3481806</v>
      </c>
      <c r="H58" s="7">
        <f>F58+G58</f>
        <v>16377382</v>
      </c>
      <c r="L58" s="5" t="s">
        <v>1379</v>
      </c>
    </row>
    <row r="59" spans="1:12" x14ac:dyDescent="0.25">
      <c r="A59" s="3"/>
      <c r="B59" s="3"/>
      <c r="C59" s="3"/>
    </row>
    <row r="60" spans="1:12" s="8" customFormat="1" x14ac:dyDescent="0.25">
      <c r="A60" s="33" t="s">
        <v>1375</v>
      </c>
      <c r="B60" s="33"/>
      <c r="C60" s="8" t="s">
        <v>1376</v>
      </c>
      <c r="D60" s="18"/>
      <c r="E60" s="18"/>
      <c r="F60" s="9"/>
      <c r="G60" s="9"/>
      <c r="H60" s="9"/>
    </row>
    <row r="61" spans="1:12" x14ac:dyDescent="0.25">
      <c r="A61" s="31"/>
      <c r="B61" s="31"/>
      <c r="C61" s="32" t="s">
        <v>1386</v>
      </c>
      <c r="D61" s="30"/>
      <c r="E61" s="30"/>
    </row>
    <row r="63" spans="1:12" s="1" customFormat="1" x14ac:dyDescent="0.25">
      <c r="A63" s="1" t="s">
        <v>303</v>
      </c>
      <c r="B63" s="1" t="s">
        <v>304</v>
      </c>
      <c r="C63" s="1" t="s">
        <v>305</v>
      </c>
      <c r="D63" s="1" t="s">
        <v>306</v>
      </c>
      <c r="E63" s="1" t="s">
        <v>307</v>
      </c>
      <c r="F63" s="43" t="s">
        <v>308</v>
      </c>
      <c r="G63" s="43" t="s">
        <v>309</v>
      </c>
      <c r="H63" s="43" t="s">
        <v>310</v>
      </c>
    </row>
    <row r="64" spans="1:12" x14ac:dyDescent="0.25">
      <c r="A64" s="3" t="s">
        <v>423</v>
      </c>
      <c r="B64" s="3" t="s">
        <v>262</v>
      </c>
      <c r="C64" s="3" t="s">
        <v>456</v>
      </c>
      <c r="D64" s="5" t="s">
        <v>345</v>
      </c>
      <c r="E64" s="5" t="s">
        <v>48</v>
      </c>
      <c r="F64" s="7">
        <v>6810512</v>
      </c>
      <c r="G64" s="7">
        <v>1838838</v>
      </c>
      <c r="H64" s="7">
        <v>8649350</v>
      </c>
    </row>
    <row r="65" spans="1:8" x14ac:dyDescent="0.25">
      <c r="A65" s="3" t="s">
        <v>425</v>
      </c>
      <c r="B65" s="3" t="s">
        <v>426</v>
      </c>
      <c r="C65" s="3" t="s">
        <v>451</v>
      </c>
      <c r="D65" s="5" t="s">
        <v>427</v>
      </c>
      <c r="E65" s="5" t="s">
        <v>112</v>
      </c>
      <c r="F65" s="7">
        <v>436562000</v>
      </c>
      <c r="G65" s="7">
        <v>117871740</v>
      </c>
      <c r="H65" s="7">
        <f>SUM(F65:G65)</f>
        <v>554433740</v>
      </c>
    </row>
    <row r="66" spans="1:8" x14ac:dyDescent="0.25">
      <c r="A66" s="3" t="s">
        <v>428</v>
      </c>
      <c r="B66" s="3" t="s">
        <v>267</v>
      </c>
      <c r="C66" s="3" t="s">
        <v>433</v>
      </c>
      <c r="D66" s="5" t="s">
        <v>389</v>
      </c>
      <c r="E66" s="5" t="s">
        <v>88</v>
      </c>
      <c r="F66" s="7">
        <v>107000000</v>
      </c>
      <c r="G66" s="7">
        <v>0</v>
      </c>
      <c r="H66" s="7">
        <v>107000000</v>
      </c>
    </row>
    <row r="67" spans="1:8" x14ac:dyDescent="0.25">
      <c r="A67" s="3" t="s">
        <v>430</v>
      </c>
      <c r="B67" s="3" t="s">
        <v>284</v>
      </c>
      <c r="C67" s="3" t="s">
        <v>438</v>
      </c>
      <c r="D67" s="5" t="s">
        <v>312</v>
      </c>
      <c r="E67" s="5" t="s">
        <v>198</v>
      </c>
      <c r="F67" s="7">
        <v>7342166</v>
      </c>
      <c r="G67" s="7">
        <v>1982385</v>
      </c>
      <c r="H67" s="7">
        <f>F67+G67</f>
        <v>9324551</v>
      </c>
    </row>
    <row r="68" spans="1:8" x14ac:dyDescent="0.25">
      <c r="A68" s="3" t="s">
        <v>431</v>
      </c>
      <c r="B68" s="3" t="s">
        <v>284</v>
      </c>
      <c r="C68" s="3" t="s">
        <v>470</v>
      </c>
      <c r="D68" s="5" t="s">
        <v>432</v>
      </c>
      <c r="E68" s="5" t="s">
        <v>350</v>
      </c>
      <c r="F68" s="7">
        <v>14940000</v>
      </c>
      <c r="G68" s="7">
        <v>4033800</v>
      </c>
      <c r="H68" s="7">
        <v>18973800</v>
      </c>
    </row>
    <row r="69" spans="1:8" x14ac:dyDescent="0.25">
      <c r="A69" s="3" t="s">
        <v>429</v>
      </c>
      <c r="B69" s="3" t="s">
        <v>284</v>
      </c>
      <c r="C69" s="3" t="s">
        <v>478</v>
      </c>
      <c r="D69" s="5" t="s">
        <v>343</v>
      </c>
      <c r="E69" s="5" t="s">
        <v>328</v>
      </c>
      <c r="F69" s="7">
        <v>33249619</v>
      </c>
      <c r="G69" s="7">
        <v>8977397</v>
      </c>
      <c r="H69" s="7">
        <v>42227016</v>
      </c>
    </row>
    <row r="72" spans="1:8" x14ac:dyDescent="0.25">
      <c r="H72" s="7">
        <f>SUBTOTAL(9,H14:H71)</f>
        <v>2091109842.74</v>
      </c>
    </row>
    <row r="82" spans="12:12" x14ac:dyDescent="0.25">
      <c r="L82" s="5" t="s">
        <v>1387</v>
      </c>
    </row>
  </sheetData>
  <autoFilter ref="A4:H69" xr:uid="{EF894585-1513-4D25-A818-DF987F00DB24}"/>
  <sortState ref="A5:S70">
    <sortCondition ref="B5:B70"/>
  </sortState>
  <mergeCells count="2">
    <mergeCell ref="A1:B1"/>
    <mergeCell ref="A60:B60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  <rowBreaks count="1" manualBreakCount="1">
    <brk id="5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tabSelected="1" view="pageBreakPreview" topLeftCell="A19" zoomScale="60" zoomScaleNormal="100" workbookViewId="0">
      <selection activeCell="C3" sqref="C3"/>
    </sheetView>
  </sheetViews>
  <sheetFormatPr defaultRowHeight="15.75" x14ac:dyDescent="0.25"/>
  <cols>
    <col min="1" max="1" width="17.5703125" style="5" bestFit="1" customWidth="1"/>
    <col min="2" max="2" width="62.5703125" style="5" customWidth="1"/>
    <col min="3" max="3" width="79.42578125" style="5" customWidth="1"/>
    <col min="4" max="4" width="15.140625" style="5" bestFit="1" customWidth="1"/>
    <col min="5" max="5" width="14" style="5" bestFit="1" customWidth="1"/>
    <col min="6" max="6" width="22.85546875" style="49" bestFit="1" customWidth="1"/>
    <col min="7" max="7" width="27.5703125" style="49" customWidth="1"/>
    <col min="8" max="8" width="30.85546875" style="49" customWidth="1"/>
    <col min="9" max="9" width="8.42578125" style="5" customWidth="1"/>
    <col min="10" max="16384" width="9.140625" style="5"/>
  </cols>
  <sheetData>
    <row r="1" spans="1:8" s="8" customFormat="1" x14ac:dyDescent="0.25">
      <c r="A1" s="33" t="s">
        <v>1375</v>
      </c>
      <c r="B1" s="33"/>
      <c r="C1" s="8" t="s">
        <v>1376</v>
      </c>
      <c r="D1" s="18"/>
      <c r="E1" s="18"/>
      <c r="F1" s="35"/>
      <c r="G1" s="35"/>
      <c r="H1" s="35"/>
    </row>
    <row r="2" spans="1:8" x14ac:dyDescent="0.25">
      <c r="A2" s="31"/>
      <c r="B2" s="31"/>
      <c r="C2" s="32" t="s">
        <v>1390</v>
      </c>
      <c r="D2" s="30"/>
      <c r="E2" s="30"/>
    </row>
    <row r="5" spans="1:8" s="1" customFormat="1" x14ac:dyDescent="0.25">
      <c r="A5" s="1" t="s">
        <v>303</v>
      </c>
      <c r="B5" s="1" t="s">
        <v>304</v>
      </c>
      <c r="C5" s="1" t="s">
        <v>305</v>
      </c>
      <c r="D5" s="1" t="s">
        <v>306</v>
      </c>
      <c r="E5" s="1" t="s">
        <v>307</v>
      </c>
      <c r="F5" s="50" t="s">
        <v>308</v>
      </c>
      <c r="G5" s="50" t="s">
        <v>309</v>
      </c>
      <c r="H5" s="50" t="s">
        <v>310</v>
      </c>
    </row>
    <row r="6" spans="1:8" x14ac:dyDescent="0.25">
      <c r="A6" s="3" t="s">
        <v>556</v>
      </c>
      <c r="B6" s="3" t="s">
        <v>557</v>
      </c>
      <c r="C6" s="3" t="s">
        <v>625</v>
      </c>
      <c r="D6" s="5" t="s">
        <v>499</v>
      </c>
      <c r="E6" s="5" t="s">
        <v>499</v>
      </c>
      <c r="F6" s="49">
        <v>21400000</v>
      </c>
      <c r="G6" s="49">
        <v>0</v>
      </c>
      <c r="H6" s="49">
        <v>21400000</v>
      </c>
    </row>
    <row r="7" spans="1:8" x14ac:dyDescent="0.25">
      <c r="A7" s="3" t="s">
        <v>576</v>
      </c>
      <c r="B7" s="3" t="s">
        <v>212</v>
      </c>
      <c r="C7" s="3" t="s">
        <v>622</v>
      </c>
      <c r="D7" s="5" t="s">
        <v>521</v>
      </c>
      <c r="E7" s="5" t="s">
        <v>521</v>
      </c>
      <c r="F7" s="49">
        <v>9068500</v>
      </c>
      <c r="G7" s="49">
        <v>2448496</v>
      </c>
      <c r="H7" s="49">
        <f t="shared" ref="H7:H13" si="0">F7+G7</f>
        <v>11516996</v>
      </c>
    </row>
    <row r="8" spans="1:8" x14ac:dyDescent="0.25">
      <c r="A8" s="3" t="s">
        <v>559</v>
      </c>
      <c r="B8" s="3" t="s">
        <v>558</v>
      </c>
      <c r="C8" s="3" t="s">
        <v>617</v>
      </c>
      <c r="D8" s="5" t="s">
        <v>560</v>
      </c>
      <c r="E8" s="5" t="s">
        <v>500</v>
      </c>
      <c r="F8" s="49">
        <v>6797800</v>
      </c>
      <c r="G8" s="49">
        <v>1835406</v>
      </c>
      <c r="H8" s="49">
        <f t="shared" si="0"/>
        <v>8633206</v>
      </c>
    </row>
    <row r="9" spans="1:8" x14ac:dyDescent="0.25">
      <c r="A9" s="3" t="s">
        <v>547</v>
      </c>
      <c r="B9" s="3" t="s">
        <v>546</v>
      </c>
      <c r="C9" s="3" t="s">
        <v>612</v>
      </c>
      <c r="D9" s="5" t="s">
        <v>508</v>
      </c>
      <c r="E9" s="5" t="s">
        <v>548</v>
      </c>
      <c r="F9" s="49">
        <v>5000000</v>
      </c>
      <c r="G9" s="49">
        <v>1350000</v>
      </c>
      <c r="H9" s="49">
        <f t="shared" si="0"/>
        <v>6350000</v>
      </c>
    </row>
    <row r="10" spans="1:8" x14ac:dyDescent="0.25">
      <c r="A10" s="3" t="s">
        <v>549</v>
      </c>
      <c r="B10" s="3" t="s">
        <v>137</v>
      </c>
      <c r="C10" s="3" t="s">
        <v>619</v>
      </c>
      <c r="D10" s="5" t="s">
        <v>550</v>
      </c>
      <c r="E10" s="5" t="s">
        <v>501</v>
      </c>
      <c r="F10" s="49">
        <v>7500000</v>
      </c>
      <c r="G10" s="49">
        <v>2025000</v>
      </c>
      <c r="H10" s="49">
        <f t="shared" si="0"/>
        <v>9525000</v>
      </c>
    </row>
    <row r="11" spans="1:8" x14ac:dyDescent="0.25">
      <c r="A11" s="3" t="s">
        <v>160</v>
      </c>
      <c r="B11" s="3" t="s">
        <v>159</v>
      </c>
      <c r="C11" s="3" t="s">
        <v>161</v>
      </c>
      <c r="D11" s="5" t="s">
        <v>162</v>
      </c>
      <c r="F11" s="49">
        <v>176441916</v>
      </c>
      <c r="G11" s="49">
        <v>47639318</v>
      </c>
      <c r="H11" s="49">
        <f t="shared" si="0"/>
        <v>224081234</v>
      </c>
    </row>
    <row r="12" spans="1:8" x14ac:dyDescent="0.25">
      <c r="A12" s="3" t="s">
        <v>571</v>
      </c>
      <c r="B12" s="3" t="s">
        <v>200</v>
      </c>
      <c r="C12" s="3" t="s">
        <v>460</v>
      </c>
      <c r="D12" s="5" t="s">
        <v>523</v>
      </c>
      <c r="E12" s="5" t="s">
        <v>108</v>
      </c>
      <c r="F12" s="49">
        <v>7210298</v>
      </c>
      <c r="G12" s="49">
        <v>1946780</v>
      </c>
      <c r="H12" s="49">
        <f t="shared" si="0"/>
        <v>9157078</v>
      </c>
    </row>
    <row r="13" spans="1:8" x14ac:dyDescent="0.25">
      <c r="A13" s="3" t="s">
        <v>595</v>
      </c>
      <c r="B13" s="3" t="s">
        <v>596</v>
      </c>
      <c r="C13" s="3" t="s">
        <v>620</v>
      </c>
      <c r="D13" s="5" t="s">
        <v>597</v>
      </c>
      <c r="E13" s="5" t="s">
        <v>515</v>
      </c>
      <c r="F13" s="49">
        <v>7800000</v>
      </c>
      <c r="G13" s="49">
        <v>2106000</v>
      </c>
      <c r="H13" s="49">
        <f t="shared" si="0"/>
        <v>9906000</v>
      </c>
    </row>
    <row r="14" spans="1:8" x14ac:dyDescent="0.25">
      <c r="A14" s="3" t="s">
        <v>109</v>
      </c>
      <c r="B14" s="3" t="s">
        <v>106</v>
      </c>
      <c r="C14" s="3" t="s">
        <v>110</v>
      </c>
      <c r="D14" s="5" t="s">
        <v>51</v>
      </c>
      <c r="F14" s="49">
        <v>6059000</v>
      </c>
      <c r="G14" s="49">
        <v>1635930</v>
      </c>
      <c r="H14" s="49">
        <v>7694930</v>
      </c>
    </row>
    <row r="15" spans="1:8" x14ac:dyDescent="0.25">
      <c r="A15" s="3" t="s">
        <v>577</v>
      </c>
      <c r="B15" s="3" t="s">
        <v>218</v>
      </c>
      <c r="C15" s="3" t="s">
        <v>615</v>
      </c>
      <c r="D15" s="5" t="s">
        <v>499</v>
      </c>
      <c r="E15" s="5" t="s">
        <v>499</v>
      </c>
      <c r="F15" s="49">
        <v>5170480</v>
      </c>
      <c r="G15" s="49">
        <v>1396030</v>
      </c>
      <c r="H15" s="49">
        <f>F15+G15</f>
        <v>6566510</v>
      </c>
    </row>
    <row r="16" spans="1:8" x14ac:dyDescent="0.25">
      <c r="A16" s="3" t="s">
        <v>569</v>
      </c>
      <c r="B16" s="3" t="s">
        <v>390</v>
      </c>
      <c r="C16" s="3" t="s">
        <v>484</v>
      </c>
      <c r="D16" s="5" t="s">
        <v>567</v>
      </c>
      <c r="E16" s="5" t="s">
        <v>489</v>
      </c>
      <c r="F16" s="49">
        <v>139292255</v>
      </c>
      <c r="G16" s="49">
        <v>37608908</v>
      </c>
      <c r="H16" s="49">
        <f>F16+G16</f>
        <v>176901163</v>
      </c>
    </row>
    <row r="17" spans="1:8" x14ac:dyDescent="0.25">
      <c r="A17" s="3" t="s">
        <v>495</v>
      </c>
      <c r="B17" s="3" t="s">
        <v>24</v>
      </c>
      <c r="C17" s="3" t="s">
        <v>626</v>
      </c>
      <c r="D17" s="5" t="s">
        <v>496</v>
      </c>
      <c r="E17" s="5" t="s">
        <v>497</v>
      </c>
      <c r="F17" s="49">
        <v>21433745</v>
      </c>
      <c r="G17" s="49">
        <v>0</v>
      </c>
      <c r="H17" s="49">
        <v>21433745</v>
      </c>
    </row>
    <row r="18" spans="1:8" x14ac:dyDescent="0.25">
      <c r="A18" s="3" t="s">
        <v>518</v>
      </c>
      <c r="B18" s="3" t="s">
        <v>352</v>
      </c>
      <c r="C18" s="3" t="s">
        <v>626</v>
      </c>
      <c r="D18" s="5" t="s">
        <v>519</v>
      </c>
      <c r="E18" s="5" t="s">
        <v>520</v>
      </c>
      <c r="F18" s="49">
        <v>19501906</v>
      </c>
      <c r="G18" s="49">
        <v>5265515</v>
      </c>
      <c r="H18" s="49">
        <f>F18+G18</f>
        <v>24767421</v>
      </c>
    </row>
    <row r="19" spans="1:8" x14ac:dyDescent="0.25">
      <c r="A19" s="3" t="s">
        <v>585</v>
      </c>
      <c r="B19" s="3" t="s">
        <v>586</v>
      </c>
      <c r="C19" s="3" t="s">
        <v>630</v>
      </c>
      <c r="D19" s="5" t="s">
        <v>524</v>
      </c>
      <c r="E19" s="5" t="s">
        <v>488</v>
      </c>
      <c r="F19" s="49">
        <v>111799107</v>
      </c>
      <c r="G19" s="49">
        <v>0</v>
      </c>
      <c r="H19" s="49">
        <v>111799107</v>
      </c>
    </row>
    <row r="20" spans="1:8" x14ac:dyDescent="0.25">
      <c r="A20" s="3" t="s">
        <v>490</v>
      </c>
      <c r="B20" s="3" t="s">
        <v>1</v>
      </c>
      <c r="C20" s="3" t="s">
        <v>482</v>
      </c>
      <c r="D20" s="5" t="s">
        <v>119</v>
      </c>
      <c r="E20" s="5" t="s">
        <v>489</v>
      </c>
      <c r="F20" s="49">
        <v>50000000</v>
      </c>
      <c r="G20" s="49">
        <v>0</v>
      </c>
      <c r="H20" s="49">
        <v>50000000</v>
      </c>
    </row>
    <row r="21" spans="1:8" x14ac:dyDescent="0.25">
      <c r="A21" s="3" t="s">
        <v>493</v>
      </c>
      <c r="B21" s="3" t="s">
        <v>24</v>
      </c>
      <c r="C21" s="3" t="s">
        <v>627</v>
      </c>
      <c r="D21" s="5" t="s">
        <v>494</v>
      </c>
      <c r="E21" s="5" t="s">
        <v>489</v>
      </c>
      <c r="F21" s="49">
        <v>20424823</v>
      </c>
      <c r="G21" s="49">
        <v>2625915</v>
      </c>
      <c r="H21" s="49">
        <f>F21+G21</f>
        <v>23050738</v>
      </c>
    </row>
    <row r="22" spans="1:8" x14ac:dyDescent="0.25">
      <c r="A22" s="3" t="s">
        <v>573</v>
      </c>
      <c r="B22" s="3" t="s">
        <v>1384</v>
      </c>
      <c r="C22" s="3" t="s">
        <v>623</v>
      </c>
      <c r="D22" s="5" t="s">
        <v>509</v>
      </c>
      <c r="E22" s="5" t="s">
        <v>512</v>
      </c>
      <c r="F22" s="49">
        <v>13849172</v>
      </c>
      <c r="G22" s="49">
        <v>3739277</v>
      </c>
      <c r="H22" s="49">
        <f>F22+G22</f>
        <v>17588449</v>
      </c>
    </row>
    <row r="23" spans="1:8" x14ac:dyDescent="0.25">
      <c r="A23" s="3" t="s">
        <v>583</v>
      </c>
      <c r="B23" s="3" t="s">
        <v>582</v>
      </c>
      <c r="C23" s="3" t="s">
        <v>621</v>
      </c>
      <c r="D23" s="5" t="s">
        <v>542</v>
      </c>
      <c r="E23" s="5" t="s">
        <v>584</v>
      </c>
      <c r="F23" s="49">
        <v>8152515</v>
      </c>
      <c r="G23" s="49">
        <v>2201179</v>
      </c>
      <c r="H23" s="49">
        <f>F23+G23</f>
        <v>10353694</v>
      </c>
    </row>
    <row r="24" spans="1:8" x14ac:dyDescent="0.25">
      <c r="A24" s="3" t="s">
        <v>529</v>
      </c>
      <c r="B24" s="3" t="s">
        <v>96</v>
      </c>
      <c r="C24" s="3" t="s">
        <v>530</v>
      </c>
      <c r="D24" s="5" t="s">
        <v>51</v>
      </c>
      <c r="F24" s="49">
        <v>20000000</v>
      </c>
      <c r="G24" s="49">
        <v>5400000</v>
      </c>
      <c r="H24" s="49">
        <v>25400000</v>
      </c>
    </row>
    <row r="25" spans="1:8" x14ac:dyDescent="0.25">
      <c r="A25" s="3" t="s">
        <v>574</v>
      </c>
      <c r="B25" s="3" t="s">
        <v>212</v>
      </c>
      <c r="C25" s="3" t="s">
        <v>629</v>
      </c>
      <c r="D25" s="5" t="s">
        <v>525</v>
      </c>
      <c r="E25" s="5" t="s">
        <v>575</v>
      </c>
      <c r="F25" s="49">
        <v>72956155</v>
      </c>
      <c r="G25" s="49">
        <v>0</v>
      </c>
      <c r="H25" s="49">
        <v>72956155</v>
      </c>
    </row>
    <row r="26" spans="1:8" x14ac:dyDescent="0.25">
      <c r="A26" s="3" t="s">
        <v>526</v>
      </c>
      <c r="B26" s="3" t="s">
        <v>79</v>
      </c>
      <c r="C26" s="3" t="s">
        <v>613</v>
      </c>
      <c r="D26" s="5" t="s">
        <v>499</v>
      </c>
      <c r="E26" s="5" t="s">
        <v>497</v>
      </c>
      <c r="F26" s="49">
        <v>5226000</v>
      </c>
      <c r="G26" s="49">
        <v>1411020</v>
      </c>
      <c r="H26" s="49">
        <f>F26+G26</f>
        <v>6637020</v>
      </c>
    </row>
    <row r="27" spans="1:8" x14ac:dyDescent="0.25">
      <c r="A27" s="3" t="s">
        <v>545</v>
      </c>
      <c r="B27" s="3" t="s">
        <v>371</v>
      </c>
      <c r="C27" s="3" t="s">
        <v>614</v>
      </c>
      <c r="D27" s="5" t="s">
        <v>404</v>
      </c>
      <c r="E27" s="5" t="s">
        <v>404</v>
      </c>
      <c r="F27" s="49">
        <v>7000000</v>
      </c>
      <c r="G27" s="49">
        <v>0</v>
      </c>
      <c r="H27" s="49">
        <v>7000000</v>
      </c>
    </row>
    <row r="28" spans="1:8" x14ac:dyDescent="0.25">
      <c r="A28" s="3" t="s">
        <v>589</v>
      </c>
      <c r="B28" s="3" t="s">
        <v>244</v>
      </c>
      <c r="C28" s="3" t="s">
        <v>433</v>
      </c>
      <c r="D28" s="5" t="s">
        <v>566</v>
      </c>
      <c r="E28" s="5" t="s">
        <v>590</v>
      </c>
      <c r="F28" s="49">
        <v>20000000</v>
      </c>
      <c r="G28" s="49">
        <v>0</v>
      </c>
      <c r="H28" s="49">
        <v>20000000</v>
      </c>
    </row>
    <row r="29" spans="1:8" x14ac:dyDescent="0.25">
      <c r="A29" s="3" t="s">
        <v>605</v>
      </c>
      <c r="B29" s="3" t="s">
        <v>267</v>
      </c>
      <c r="C29" s="3" t="s">
        <v>624</v>
      </c>
      <c r="D29" s="5" t="s">
        <v>606</v>
      </c>
      <c r="E29" s="5" t="s">
        <v>489</v>
      </c>
      <c r="F29" s="49">
        <v>18000000</v>
      </c>
      <c r="G29" s="49">
        <v>0</v>
      </c>
      <c r="H29" s="49">
        <v>18000000</v>
      </c>
    </row>
    <row r="30" spans="1:8" x14ac:dyDescent="0.25">
      <c r="A30" s="3" t="s">
        <v>551</v>
      </c>
      <c r="B30" s="3" t="s">
        <v>137</v>
      </c>
      <c r="C30" s="3" t="s">
        <v>618</v>
      </c>
      <c r="D30" s="5" t="s">
        <v>517</v>
      </c>
      <c r="E30" s="5" t="s">
        <v>489</v>
      </c>
      <c r="F30" s="49">
        <v>7420000</v>
      </c>
      <c r="G30" s="49">
        <v>2003400</v>
      </c>
      <c r="H30" s="49">
        <f>F30+G30</f>
        <v>9423400</v>
      </c>
    </row>
    <row r="31" spans="1:8" x14ac:dyDescent="0.25">
      <c r="A31" s="3" t="s">
        <v>609</v>
      </c>
      <c r="B31" s="3" t="s">
        <v>284</v>
      </c>
      <c r="C31" s="3" t="s">
        <v>628</v>
      </c>
      <c r="D31" s="5" t="s">
        <v>567</v>
      </c>
      <c r="E31" s="5" t="s">
        <v>489</v>
      </c>
      <c r="F31" s="49">
        <v>60179350</v>
      </c>
      <c r="G31" s="49">
        <v>16248425</v>
      </c>
      <c r="H31" s="49">
        <f>F31+G31</f>
        <v>76427775</v>
      </c>
    </row>
    <row r="32" spans="1:8" x14ac:dyDescent="0.25">
      <c r="A32" s="3" t="s">
        <v>536</v>
      </c>
      <c r="B32" s="3" t="s">
        <v>111</v>
      </c>
      <c r="C32" s="3" t="s">
        <v>537</v>
      </c>
      <c r="D32" s="5" t="s">
        <v>51</v>
      </c>
      <c r="F32" s="49">
        <v>50000000</v>
      </c>
      <c r="G32" s="49">
        <v>13500000</v>
      </c>
      <c r="H32" s="49">
        <v>63500000</v>
      </c>
    </row>
    <row r="33" spans="1:8" x14ac:dyDescent="0.25">
      <c r="A33" s="3" t="s">
        <v>611</v>
      </c>
      <c r="B33" s="3" t="s">
        <v>284</v>
      </c>
      <c r="C33" s="3" t="s">
        <v>616</v>
      </c>
      <c r="D33" s="5" t="s">
        <v>509</v>
      </c>
      <c r="E33" s="5" t="s">
        <v>489</v>
      </c>
      <c r="F33" s="49">
        <v>6529533</v>
      </c>
      <c r="G33" s="49">
        <v>1762974</v>
      </c>
      <c r="H33" s="49">
        <f>F33+G33</f>
        <v>8292507</v>
      </c>
    </row>
    <row r="34" spans="1:8" x14ac:dyDescent="0.25">
      <c r="A34" s="3" t="s">
        <v>554</v>
      </c>
      <c r="B34" s="3" t="s">
        <v>555</v>
      </c>
      <c r="C34" s="3" t="s">
        <v>631</v>
      </c>
      <c r="D34" s="5" t="s">
        <v>503</v>
      </c>
      <c r="E34" s="5" t="s">
        <v>489</v>
      </c>
      <c r="F34" s="49">
        <v>5724000</v>
      </c>
      <c r="G34" s="49">
        <v>1545480</v>
      </c>
      <c r="H34" s="49">
        <v>7269480</v>
      </c>
    </row>
    <row r="35" spans="1:8" x14ac:dyDescent="0.25">
      <c r="A35" s="3" t="s">
        <v>591</v>
      </c>
      <c r="B35" s="3" t="s">
        <v>247</v>
      </c>
      <c r="C35" s="3" t="s">
        <v>632</v>
      </c>
      <c r="D35" s="5" t="s">
        <v>528</v>
      </c>
      <c r="E35" s="5" t="s">
        <v>501</v>
      </c>
      <c r="F35" s="49">
        <v>5808000</v>
      </c>
      <c r="G35" s="49">
        <v>1568160</v>
      </c>
      <c r="H35" s="49">
        <v>7376160</v>
      </c>
    </row>
    <row r="36" spans="1:8" x14ac:dyDescent="0.25">
      <c r="A36" s="3" t="s">
        <v>592</v>
      </c>
      <c r="B36" s="3" t="s">
        <v>247</v>
      </c>
      <c r="C36" s="3" t="s">
        <v>633</v>
      </c>
      <c r="D36" s="5" t="s">
        <v>487</v>
      </c>
      <c r="E36" s="5" t="s">
        <v>487</v>
      </c>
      <c r="F36" s="49">
        <v>5995500</v>
      </c>
      <c r="G36" s="49">
        <v>1618785</v>
      </c>
      <c r="H36" s="49">
        <v>7614285</v>
      </c>
    </row>
    <row r="37" spans="1:8" x14ac:dyDescent="0.25">
      <c r="A37" s="3" t="s">
        <v>607</v>
      </c>
      <c r="B37" s="3" t="s">
        <v>277</v>
      </c>
      <c r="C37" s="3" t="s">
        <v>634</v>
      </c>
      <c r="D37" s="5" t="s">
        <v>502</v>
      </c>
      <c r="E37" s="5" t="s">
        <v>489</v>
      </c>
      <c r="F37" s="49">
        <v>6240000</v>
      </c>
      <c r="G37" s="49">
        <v>1684800</v>
      </c>
      <c r="H37" s="49">
        <v>7924800</v>
      </c>
    </row>
    <row r="38" spans="1:8" x14ac:dyDescent="0.25">
      <c r="A38" s="3" t="s">
        <v>604</v>
      </c>
      <c r="B38" s="3" t="s">
        <v>262</v>
      </c>
      <c r="C38" s="3" t="s">
        <v>635</v>
      </c>
      <c r="D38" s="5" t="s">
        <v>494</v>
      </c>
      <c r="E38" s="5" t="s">
        <v>489</v>
      </c>
      <c r="F38" s="49">
        <v>6248768</v>
      </c>
      <c r="G38" s="49">
        <v>427085</v>
      </c>
      <c r="H38" s="49">
        <v>6675853</v>
      </c>
    </row>
    <row r="39" spans="1:8" x14ac:dyDescent="0.25">
      <c r="A39" s="3" t="s">
        <v>570</v>
      </c>
      <c r="B39" s="3" t="s">
        <v>393</v>
      </c>
      <c r="C39" s="3" t="s">
        <v>636</v>
      </c>
      <c r="D39" s="5" t="s">
        <v>516</v>
      </c>
      <c r="E39" s="5" t="s">
        <v>489</v>
      </c>
      <c r="F39" s="49">
        <v>6310276</v>
      </c>
      <c r="G39" s="49">
        <v>1703775</v>
      </c>
      <c r="H39" s="49">
        <v>8014051</v>
      </c>
    </row>
    <row r="40" spans="1:8" x14ac:dyDescent="0.25">
      <c r="A40" s="3" t="s">
        <v>572</v>
      </c>
      <c r="B40" s="3" t="s">
        <v>203</v>
      </c>
      <c r="C40" s="3" t="s">
        <v>614</v>
      </c>
      <c r="D40" s="5" t="s">
        <v>527</v>
      </c>
      <c r="E40" s="5" t="s">
        <v>489</v>
      </c>
      <c r="F40" s="49">
        <v>6500000</v>
      </c>
      <c r="G40" s="49">
        <v>0</v>
      </c>
      <c r="H40" s="49">
        <v>6500000</v>
      </c>
    </row>
    <row r="41" spans="1:8" x14ac:dyDescent="0.25">
      <c r="A41" s="3" t="s">
        <v>578</v>
      </c>
      <c r="B41" s="3" t="s">
        <v>218</v>
      </c>
      <c r="C41" s="3" t="s">
        <v>615</v>
      </c>
      <c r="D41" s="5" t="s">
        <v>491</v>
      </c>
      <c r="E41" s="5" t="s">
        <v>504</v>
      </c>
      <c r="F41" s="49">
        <v>6502160</v>
      </c>
      <c r="G41" s="49">
        <v>1755583</v>
      </c>
      <c r="H41" s="49">
        <f>F41+G41</f>
        <v>8257743</v>
      </c>
    </row>
    <row r="42" spans="1:8" x14ac:dyDescent="0.25">
      <c r="A42" s="3" t="s">
        <v>510</v>
      </c>
      <c r="B42" s="3" t="s">
        <v>511</v>
      </c>
      <c r="C42" s="3" t="s">
        <v>637</v>
      </c>
      <c r="D42" s="5" t="s">
        <v>87</v>
      </c>
      <c r="E42" s="5" t="s">
        <v>488</v>
      </c>
      <c r="F42" s="49">
        <v>6813000</v>
      </c>
      <c r="G42" s="49">
        <v>1839510</v>
      </c>
      <c r="H42" s="49">
        <v>8652510</v>
      </c>
    </row>
    <row r="43" spans="1:8" x14ac:dyDescent="0.25">
      <c r="A43" s="3" t="s">
        <v>600</v>
      </c>
      <c r="B43" s="3" t="s">
        <v>601</v>
      </c>
      <c r="C43" s="3" t="s">
        <v>638</v>
      </c>
      <c r="D43" s="5" t="s">
        <v>602</v>
      </c>
      <c r="E43" s="5" t="s">
        <v>489</v>
      </c>
      <c r="F43" s="49">
        <v>7000000</v>
      </c>
      <c r="G43" s="49">
        <v>0</v>
      </c>
      <c r="H43" s="49">
        <v>7000000</v>
      </c>
    </row>
    <row r="44" spans="1:8" x14ac:dyDescent="0.25">
      <c r="A44" s="3" t="s">
        <v>593</v>
      </c>
      <c r="B44" s="3" t="s">
        <v>594</v>
      </c>
      <c r="C44" s="3" t="s">
        <v>470</v>
      </c>
      <c r="D44" s="5" t="s">
        <v>544</v>
      </c>
      <c r="E44" s="5" t="s">
        <v>506</v>
      </c>
      <c r="F44" s="49">
        <v>33656600</v>
      </c>
      <c r="G44" s="49">
        <v>9087281</v>
      </c>
      <c r="H44" s="49">
        <f>F44+G44</f>
        <v>42743881</v>
      </c>
    </row>
    <row r="45" spans="1:8" x14ac:dyDescent="0.25">
      <c r="A45" s="3" t="s">
        <v>552</v>
      </c>
      <c r="B45" s="3" t="s">
        <v>553</v>
      </c>
      <c r="C45" s="3" t="s">
        <v>639</v>
      </c>
      <c r="D45" s="5" t="s">
        <v>522</v>
      </c>
      <c r="E45" s="5" t="s">
        <v>489</v>
      </c>
      <c r="F45" s="49">
        <v>9000000</v>
      </c>
      <c r="G45" s="49">
        <v>0</v>
      </c>
      <c r="H45" s="49">
        <v>9000000</v>
      </c>
    </row>
    <row r="46" spans="1:8" x14ac:dyDescent="0.25">
      <c r="A46" s="3" t="s">
        <v>532</v>
      </c>
      <c r="B46" s="3" t="s">
        <v>533</v>
      </c>
      <c r="C46" s="3" t="s">
        <v>640</v>
      </c>
      <c r="D46" s="5" t="s">
        <v>51</v>
      </c>
      <c r="F46" s="49">
        <v>10644495</v>
      </c>
      <c r="G46" s="49">
        <v>2874013</v>
      </c>
      <c r="H46" s="49">
        <f>F46+G46</f>
        <v>13518508</v>
      </c>
    </row>
    <row r="47" spans="1:8" x14ac:dyDescent="0.25">
      <c r="A47" s="3" t="s">
        <v>539</v>
      </c>
      <c r="B47" s="3" t="s">
        <v>538</v>
      </c>
      <c r="C47" s="3" t="s">
        <v>641</v>
      </c>
      <c r="D47" s="5" t="s">
        <v>540</v>
      </c>
      <c r="E47" s="5" t="s">
        <v>541</v>
      </c>
      <c r="F47" s="49">
        <v>14000000</v>
      </c>
      <c r="G47" s="49">
        <v>3780000</v>
      </c>
      <c r="H47" s="49">
        <v>17780000</v>
      </c>
    </row>
    <row r="48" spans="1:8" x14ac:dyDescent="0.25">
      <c r="A48" s="3" t="s">
        <v>543</v>
      </c>
      <c r="B48" s="3" t="s">
        <v>121</v>
      </c>
      <c r="C48" s="3" t="s">
        <v>614</v>
      </c>
      <c r="D48" s="5" t="s">
        <v>513</v>
      </c>
      <c r="E48" s="5" t="s">
        <v>489</v>
      </c>
      <c r="F48" s="49">
        <v>15000000</v>
      </c>
      <c r="G48" s="49">
        <v>0</v>
      </c>
      <c r="H48" s="49">
        <v>15000000</v>
      </c>
    </row>
    <row r="49" spans="1:9" x14ac:dyDescent="0.25">
      <c r="A49" s="3" t="s">
        <v>579</v>
      </c>
      <c r="B49" s="3" t="s">
        <v>580</v>
      </c>
      <c r="C49" s="3" t="s">
        <v>642</v>
      </c>
      <c r="D49" s="5" t="s">
        <v>581</v>
      </c>
      <c r="E49" s="5" t="s">
        <v>498</v>
      </c>
      <c r="F49" s="49">
        <v>12057770</v>
      </c>
      <c r="G49" s="49">
        <v>3255598</v>
      </c>
      <c r="H49" s="49">
        <f>F49+G49</f>
        <v>15313368</v>
      </c>
    </row>
    <row r="50" spans="1:9" x14ac:dyDescent="0.25">
      <c r="A50" s="3" t="s">
        <v>564</v>
      </c>
      <c r="B50" s="3" t="s">
        <v>384</v>
      </c>
      <c r="C50" s="3" t="s">
        <v>643</v>
      </c>
      <c r="D50" s="5" t="s">
        <v>565</v>
      </c>
      <c r="E50" s="5" t="s">
        <v>489</v>
      </c>
      <c r="F50" s="49">
        <v>19395869</v>
      </c>
      <c r="G50" s="49">
        <v>5236884</v>
      </c>
      <c r="H50" s="49">
        <v>24632753</v>
      </c>
      <c r="I50" s="4"/>
    </row>
    <row r="51" spans="1:9" x14ac:dyDescent="0.25">
      <c r="A51" s="3" t="s">
        <v>608</v>
      </c>
      <c r="B51" s="3" t="s">
        <v>284</v>
      </c>
      <c r="C51" s="3" t="s">
        <v>185</v>
      </c>
      <c r="D51" s="5" t="s">
        <v>507</v>
      </c>
      <c r="E51" s="5" t="s">
        <v>489</v>
      </c>
      <c r="F51" s="49">
        <v>18000000</v>
      </c>
      <c r="G51" s="49">
        <v>4860000</v>
      </c>
      <c r="H51" s="49">
        <v>22860000</v>
      </c>
    </row>
    <row r="52" spans="1:9" x14ac:dyDescent="0.25">
      <c r="A52" s="3" t="s">
        <v>603</v>
      </c>
      <c r="B52" s="3" t="s">
        <v>262</v>
      </c>
      <c r="C52" s="3" t="s">
        <v>644</v>
      </c>
      <c r="D52" s="5" t="s">
        <v>519</v>
      </c>
      <c r="E52" s="5" t="s">
        <v>492</v>
      </c>
      <c r="F52" s="49">
        <v>19155343</v>
      </c>
      <c r="G52" s="49">
        <v>5171943</v>
      </c>
      <c r="H52" s="49">
        <v>24327286</v>
      </c>
    </row>
    <row r="53" spans="1:9" x14ac:dyDescent="0.25">
      <c r="A53" s="3" t="s">
        <v>610</v>
      </c>
      <c r="B53" s="3" t="s">
        <v>284</v>
      </c>
      <c r="C53" s="3" t="s">
        <v>645</v>
      </c>
      <c r="D53" s="5" t="s">
        <v>162</v>
      </c>
      <c r="E53" s="5" t="s">
        <v>489</v>
      </c>
      <c r="F53" s="49">
        <v>21000000</v>
      </c>
      <c r="G53" s="49">
        <v>5670000</v>
      </c>
      <c r="H53" s="49">
        <v>26670000</v>
      </c>
    </row>
    <row r="54" spans="1:9" x14ac:dyDescent="0.25">
      <c r="A54" s="3" t="s">
        <v>562</v>
      </c>
      <c r="B54" s="3" t="s">
        <v>561</v>
      </c>
      <c r="C54" s="3" t="s">
        <v>646</v>
      </c>
      <c r="D54" s="5" t="s">
        <v>505</v>
      </c>
      <c r="E54" s="5" t="s">
        <v>489</v>
      </c>
      <c r="F54" s="49">
        <v>46000000</v>
      </c>
      <c r="G54" s="49">
        <v>0</v>
      </c>
      <c r="H54" s="49">
        <v>46000000</v>
      </c>
    </row>
    <row r="55" spans="1:9" x14ac:dyDescent="0.25">
      <c r="A55" s="3" t="s">
        <v>598</v>
      </c>
      <c r="B55" s="3" t="s">
        <v>418</v>
      </c>
      <c r="C55" s="3" t="s">
        <v>481</v>
      </c>
      <c r="D55" s="5" t="s">
        <v>519</v>
      </c>
      <c r="E55" s="5" t="s">
        <v>599</v>
      </c>
      <c r="F55" s="49">
        <v>55634517</v>
      </c>
      <c r="G55" s="49">
        <v>15021320</v>
      </c>
      <c r="H55" s="49">
        <v>70655837</v>
      </c>
    </row>
    <row r="56" spans="1:9" x14ac:dyDescent="0.25">
      <c r="A56" s="3" t="s">
        <v>587</v>
      </c>
      <c r="B56" s="3" t="s">
        <v>409</v>
      </c>
      <c r="C56" s="3" t="s">
        <v>647</v>
      </c>
      <c r="D56" s="5" t="s">
        <v>499</v>
      </c>
      <c r="E56" s="5" t="s">
        <v>584</v>
      </c>
      <c r="F56" s="49">
        <v>89103283</v>
      </c>
      <c r="G56" s="49">
        <v>24057886</v>
      </c>
      <c r="H56" s="49">
        <v>113161169</v>
      </c>
    </row>
    <row r="57" spans="1:9" x14ac:dyDescent="0.25">
      <c r="A57" s="3" t="s">
        <v>588</v>
      </c>
      <c r="B57" s="3" t="s">
        <v>414</v>
      </c>
      <c r="C57" s="3" t="s">
        <v>648</v>
      </c>
      <c r="D57" s="5" t="s">
        <v>516</v>
      </c>
      <c r="E57" s="5" t="s">
        <v>489</v>
      </c>
      <c r="F57" s="49">
        <v>181112865</v>
      </c>
      <c r="G57" s="49">
        <v>48900474</v>
      </c>
      <c r="H57" s="49">
        <v>230013339</v>
      </c>
    </row>
    <row r="59" spans="1:9" x14ac:dyDescent="0.25">
      <c r="G59" s="51" t="s">
        <v>1388</v>
      </c>
      <c r="H59" s="35">
        <f>SUM(H6:H58)</f>
        <v>1805323151</v>
      </c>
    </row>
    <row r="61" spans="1:9" x14ac:dyDescent="0.25">
      <c r="I61" s="5" t="s">
        <v>1389</v>
      </c>
    </row>
  </sheetData>
  <autoFilter ref="A5:H57" xr:uid="{7F470CEA-2796-483B-A0F0-4074D4D2FD96}"/>
  <sortState ref="A6:H67">
    <sortCondition ref="C6:C67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F28" sqref="F28"/>
    </sheetView>
  </sheetViews>
  <sheetFormatPr defaultRowHeight="15.75" x14ac:dyDescent="0.25"/>
  <cols>
    <col min="1" max="1" width="17.5703125" style="5" bestFit="1" customWidth="1"/>
    <col min="2" max="2" width="48.5703125" style="5" bestFit="1" customWidth="1"/>
    <col min="3" max="3" width="40.85546875" style="5" customWidth="1"/>
    <col min="4" max="4" width="15.140625" style="5" bestFit="1" customWidth="1"/>
    <col min="5" max="5" width="13.7109375" style="5" bestFit="1" customWidth="1"/>
    <col min="6" max="6" width="22.85546875" style="4" bestFit="1" customWidth="1"/>
    <col min="7" max="7" width="21.85546875" style="4" bestFit="1" customWidth="1"/>
    <col min="8" max="8" width="23.5703125" style="4" bestFit="1" customWidth="1"/>
    <col min="9" max="16384" width="9.140625" style="5"/>
  </cols>
  <sheetData>
    <row r="1" spans="1:8" s="1" customFormat="1" x14ac:dyDescent="0.25">
      <c r="A1" s="1" t="s">
        <v>303</v>
      </c>
      <c r="B1" s="1" t="s">
        <v>304</v>
      </c>
      <c r="C1" s="1" t="s">
        <v>305</v>
      </c>
      <c r="D1" s="1" t="s">
        <v>306</v>
      </c>
      <c r="E1" s="1" t="s">
        <v>307</v>
      </c>
      <c r="F1" s="2" t="s">
        <v>308</v>
      </c>
      <c r="G1" s="2" t="s">
        <v>309</v>
      </c>
      <c r="H1" s="2" t="s">
        <v>310</v>
      </c>
    </row>
    <row r="2" spans="1:8" x14ac:dyDescent="0.25">
      <c r="A2" s="3" t="s">
        <v>649</v>
      </c>
      <c r="B2" s="3" t="s">
        <v>1</v>
      </c>
      <c r="C2" s="3" t="s">
        <v>717</v>
      </c>
      <c r="D2" s="5" t="s">
        <v>650</v>
      </c>
      <c r="E2" s="5" t="s">
        <v>514</v>
      </c>
      <c r="F2" s="4">
        <v>38000000</v>
      </c>
      <c r="G2" s="4">
        <v>0</v>
      </c>
      <c r="H2" s="4">
        <v>38000000</v>
      </c>
    </row>
    <row r="3" spans="1:8" x14ac:dyDescent="0.25">
      <c r="A3" s="3" t="s">
        <v>651</v>
      </c>
      <c r="B3" s="3" t="s">
        <v>652</v>
      </c>
      <c r="C3" s="3" t="s">
        <v>702</v>
      </c>
      <c r="D3" s="5" t="s">
        <v>653</v>
      </c>
      <c r="E3" s="5" t="s">
        <v>653</v>
      </c>
      <c r="F3" s="4">
        <v>5167007</v>
      </c>
      <c r="G3" s="4">
        <v>1395092</v>
      </c>
      <c r="H3" s="4">
        <v>6562099</v>
      </c>
    </row>
    <row r="4" spans="1:8" x14ac:dyDescent="0.25">
      <c r="A4" s="3" t="s">
        <v>659</v>
      </c>
      <c r="B4" s="3" t="s">
        <v>24</v>
      </c>
      <c r="C4" s="3" t="s">
        <v>713</v>
      </c>
      <c r="D4" s="5" t="s">
        <v>51</v>
      </c>
      <c r="E4" s="5" t="s">
        <v>514</v>
      </c>
      <c r="F4" s="4">
        <v>8757000</v>
      </c>
      <c r="G4" s="4">
        <v>2364390</v>
      </c>
      <c r="H4" s="4">
        <v>11121390</v>
      </c>
    </row>
    <row r="5" spans="1:8" x14ac:dyDescent="0.25">
      <c r="A5" s="3" t="s">
        <v>655</v>
      </c>
      <c r="B5" s="3" t="s">
        <v>24</v>
      </c>
      <c r="C5" s="3" t="s">
        <v>656</v>
      </c>
      <c r="D5" s="5" t="s">
        <v>657</v>
      </c>
      <c r="E5" s="5" t="s">
        <v>658</v>
      </c>
      <c r="F5" s="4">
        <v>48830600</v>
      </c>
      <c r="G5" s="4">
        <v>156762</v>
      </c>
      <c r="H5" s="4">
        <v>48987362</v>
      </c>
    </row>
    <row r="6" spans="1:8" x14ac:dyDescent="0.25">
      <c r="A6" s="3" t="s">
        <v>660</v>
      </c>
      <c r="B6" s="3" t="s">
        <v>24</v>
      </c>
      <c r="C6" s="3" t="s">
        <v>703</v>
      </c>
      <c r="D6" s="5" t="s">
        <v>563</v>
      </c>
      <c r="E6" s="5" t="s">
        <v>661</v>
      </c>
      <c r="F6" s="4">
        <v>60630670</v>
      </c>
      <c r="G6" s="4">
        <v>0</v>
      </c>
      <c r="H6" s="4">
        <v>60630670</v>
      </c>
    </row>
    <row r="7" spans="1:8" x14ac:dyDescent="0.25">
      <c r="A7" s="3" t="s">
        <v>673</v>
      </c>
      <c r="B7" s="3" t="s">
        <v>672</v>
      </c>
      <c r="C7" s="3" t="s">
        <v>701</v>
      </c>
      <c r="D7" s="5" t="s">
        <v>674</v>
      </c>
      <c r="E7" s="5" t="s">
        <v>664</v>
      </c>
      <c r="F7" s="4">
        <v>85720600</v>
      </c>
      <c r="G7" s="4">
        <v>21895390</v>
      </c>
      <c r="H7" s="4">
        <v>107615990</v>
      </c>
    </row>
    <row r="8" spans="1:8" x14ac:dyDescent="0.25">
      <c r="A8" s="3" t="s">
        <v>532</v>
      </c>
      <c r="B8" s="3" t="s">
        <v>533</v>
      </c>
      <c r="C8" s="3" t="s">
        <v>715</v>
      </c>
      <c r="D8" s="5" t="s">
        <v>51</v>
      </c>
      <c r="F8" s="4">
        <v>10760865</v>
      </c>
      <c r="G8" s="4">
        <v>2905433</v>
      </c>
      <c r="H8" s="4">
        <v>13666298</v>
      </c>
    </row>
    <row r="9" spans="1:8" x14ac:dyDescent="0.25">
      <c r="A9" s="3" t="s">
        <v>677</v>
      </c>
      <c r="B9" s="3" t="s">
        <v>155</v>
      </c>
      <c r="C9" s="3" t="s">
        <v>718</v>
      </c>
      <c r="D9" s="5" t="s">
        <v>676</v>
      </c>
      <c r="E9" s="5" t="s">
        <v>531</v>
      </c>
      <c r="F9" s="4">
        <v>38208767</v>
      </c>
      <c r="G9" s="4">
        <v>10316369</v>
      </c>
      <c r="H9" s="4">
        <v>48525136</v>
      </c>
    </row>
    <row r="10" spans="1:8" x14ac:dyDescent="0.25">
      <c r="A10" s="3" t="s">
        <v>678</v>
      </c>
      <c r="B10" s="3" t="s">
        <v>679</v>
      </c>
      <c r="C10" s="3" t="s">
        <v>712</v>
      </c>
      <c r="D10" s="5" t="s">
        <v>680</v>
      </c>
      <c r="E10" s="5" t="s">
        <v>668</v>
      </c>
      <c r="F10" s="4">
        <v>7998000</v>
      </c>
      <c r="G10" s="4">
        <v>2159460</v>
      </c>
      <c r="H10" s="4">
        <v>10157460</v>
      </c>
    </row>
    <row r="11" spans="1:8" x14ac:dyDescent="0.25">
      <c r="A11" s="3" t="s">
        <v>682</v>
      </c>
      <c r="B11" s="3" t="s">
        <v>580</v>
      </c>
      <c r="C11" s="3" t="s">
        <v>568</v>
      </c>
      <c r="D11" s="5" t="s">
        <v>681</v>
      </c>
      <c r="E11" s="5" t="s">
        <v>666</v>
      </c>
      <c r="F11" s="4">
        <v>13710160</v>
      </c>
      <c r="G11" s="4">
        <v>3701742</v>
      </c>
      <c r="H11" s="4">
        <v>17411902</v>
      </c>
    </row>
    <row r="12" spans="1:8" x14ac:dyDescent="0.25">
      <c r="A12" s="3" t="s">
        <v>683</v>
      </c>
      <c r="B12" s="3" t="s">
        <v>684</v>
      </c>
      <c r="C12" s="3" t="s">
        <v>700</v>
      </c>
      <c r="D12" s="5" t="s">
        <v>667</v>
      </c>
      <c r="E12" s="5" t="s">
        <v>685</v>
      </c>
      <c r="F12" s="4">
        <v>15000000</v>
      </c>
      <c r="G12" s="4">
        <v>0</v>
      </c>
      <c r="H12" s="4">
        <v>15000000</v>
      </c>
    </row>
    <row r="13" spans="1:8" x14ac:dyDescent="0.25">
      <c r="A13" s="3" t="s">
        <v>686</v>
      </c>
      <c r="B13" s="3" t="s">
        <v>687</v>
      </c>
      <c r="C13" s="3" t="s">
        <v>711</v>
      </c>
      <c r="D13" s="5" t="s">
        <v>669</v>
      </c>
      <c r="E13" s="5" t="s">
        <v>514</v>
      </c>
      <c r="F13" s="4">
        <v>7587000</v>
      </c>
      <c r="G13" s="4">
        <v>2048490</v>
      </c>
      <c r="H13" s="4">
        <f>F13+G13</f>
        <v>9635490</v>
      </c>
    </row>
    <row r="14" spans="1:8" x14ac:dyDescent="0.25">
      <c r="A14" s="3" t="s">
        <v>688</v>
      </c>
      <c r="B14" s="3" t="s">
        <v>594</v>
      </c>
      <c r="C14" s="3" t="s">
        <v>707</v>
      </c>
      <c r="D14" s="5" t="s">
        <v>535</v>
      </c>
      <c r="E14" s="5" t="s">
        <v>658</v>
      </c>
      <c r="F14" s="4">
        <v>5000000</v>
      </c>
      <c r="G14" s="4">
        <v>1350000</v>
      </c>
      <c r="H14" s="4">
        <f>F14+G14</f>
        <v>6350000</v>
      </c>
    </row>
    <row r="15" spans="1:8" x14ac:dyDescent="0.25">
      <c r="A15" s="3" t="s">
        <v>691</v>
      </c>
      <c r="B15" s="3" t="s">
        <v>594</v>
      </c>
      <c r="C15" s="3" t="s">
        <v>710</v>
      </c>
      <c r="D15" s="5" t="s">
        <v>675</v>
      </c>
      <c r="E15" s="5" t="s">
        <v>665</v>
      </c>
      <c r="F15" s="4">
        <v>5979250</v>
      </c>
      <c r="G15" s="4">
        <v>1614397</v>
      </c>
      <c r="H15" s="4">
        <v>7593647</v>
      </c>
    </row>
    <row r="16" spans="1:8" x14ac:dyDescent="0.25">
      <c r="A16" s="3" t="s">
        <v>690</v>
      </c>
      <c r="B16" s="3" t="s">
        <v>594</v>
      </c>
      <c r="C16" s="3" t="s">
        <v>706</v>
      </c>
      <c r="D16" s="5" t="s">
        <v>535</v>
      </c>
      <c r="E16" s="5" t="s">
        <v>658</v>
      </c>
      <c r="F16" s="4">
        <v>7799840</v>
      </c>
      <c r="G16" s="4">
        <v>2105957</v>
      </c>
      <c r="H16" s="4">
        <f>F16+G16</f>
        <v>9905797</v>
      </c>
    </row>
    <row r="17" spans="1:8" x14ac:dyDescent="0.25">
      <c r="A17" s="3" t="s">
        <v>689</v>
      </c>
      <c r="B17" s="3" t="s">
        <v>594</v>
      </c>
      <c r="C17" s="3" t="s">
        <v>716</v>
      </c>
      <c r="D17" s="5" t="s">
        <v>670</v>
      </c>
      <c r="E17" s="5" t="s">
        <v>514</v>
      </c>
      <c r="F17" s="4">
        <v>28381430</v>
      </c>
      <c r="G17" s="4">
        <v>7662987</v>
      </c>
      <c r="H17" s="4">
        <v>36044417</v>
      </c>
    </row>
    <row r="18" spans="1:8" x14ac:dyDescent="0.25">
      <c r="A18" s="3" t="s">
        <v>692</v>
      </c>
      <c r="B18" s="3" t="s">
        <v>693</v>
      </c>
      <c r="C18" s="3" t="s">
        <v>709</v>
      </c>
      <c r="D18" s="5" t="s">
        <v>694</v>
      </c>
      <c r="E18" s="5" t="s">
        <v>695</v>
      </c>
      <c r="F18" s="4">
        <v>5634554</v>
      </c>
      <c r="G18" s="4">
        <v>1521330</v>
      </c>
      <c r="H18" s="4">
        <v>7155884</v>
      </c>
    </row>
    <row r="19" spans="1:8" x14ac:dyDescent="0.25">
      <c r="A19" s="3" t="s">
        <v>697</v>
      </c>
      <c r="B19" s="3" t="s">
        <v>284</v>
      </c>
      <c r="C19" s="3" t="s">
        <v>705</v>
      </c>
      <c r="D19" s="5" t="s">
        <v>663</v>
      </c>
      <c r="E19" s="5" t="s">
        <v>662</v>
      </c>
      <c r="F19" s="4">
        <v>6212225</v>
      </c>
      <c r="G19" s="4">
        <v>1677301</v>
      </c>
      <c r="H19" s="4">
        <f>G19+F19</f>
        <v>7889526</v>
      </c>
    </row>
    <row r="20" spans="1:8" x14ac:dyDescent="0.25">
      <c r="A20" s="3" t="s">
        <v>699</v>
      </c>
      <c r="B20" s="3" t="s">
        <v>284</v>
      </c>
      <c r="C20" s="3" t="s">
        <v>714</v>
      </c>
      <c r="D20" s="5" t="s">
        <v>51</v>
      </c>
      <c r="E20" s="5" t="s">
        <v>514</v>
      </c>
      <c r="F20" s="4">
        <v>10438444</v>
      </c>
      <c r="G20" s="4">
        <v>2808296</v>
      </c>
      <c r="H20" s="4">
        <v>13246740</v>
      </c>
    </row>
    <row r="21" spans="1:8" x14ac:dyDescent="0.25">
      <c r="A21" s="3" t="s">
        <v>698</v>
      </c>
      <c r="B21" s="3" t="s">
        <v>284</v>
      </c>
      <c r="C21" s="3" t="s">
        <v>704</v>
      </c>
      <c r="D21" s="5" t="s">
        <v>671</v>
      </c>
      <c r="E21" s="5" t="s">
        <v>654</v>
      </c>
      <c r="F21" s="4">
        <v>19000000</v>
      </c>
      <c r="G21" s="4">
        <v>5130000</v>
      </c>
      <c r="H21" s="4">
        <f>F21+G21</f>
        <v>24130000</v>
      </c>
    </row>
    <row r="22" spans="1:8" x14ac:dyDescent="0.25">
      <c r="A22" s="3" t="s">
        <v>696</v>
      </c>
      <c r="B22" s="3" t="s">
        <v>284</v>
      </c>
      <c r="C22" s="3" t="s">
        <v>708</v>
      </c>
      <c r="D22" s="5" t="s">
        <v>534</v>
      </c>
      <c r="E22" s="5" t="s">
        <v>654</v>
      </c>
      <c r="F22" s="4">
        <v>24865982</v>
      </c>
      <c r="G22" s="4">
        <v>6713815</v>
      </c>
      <c r="H22" s="4">
        <f>F22+G22</f>
        <v>31579797</v>
      </c>
    </row>
  </sheetData>
  <autoFilter ref="A1:H22" xr:uid="{AF1566A7-E429-4BDD-80A4-8FB30B55EFFB}"/>
  <sortState ref="A2:H33">
    <sortCondition ref="B2:B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2019</vt:lpstr>
      <vt:lpstr>2018</vt:lpstr>
      <vt:lpstr>2017</vt:lpstr>
      <vt:lpstr>2016</vt:lpstr>
      <vt:lpstr>2015</vt:lpstr>
      <vt:lpstr>2014</vt:lpstr>
      <vt:lpstr>'2015'!Nyomtatási_terület</vt:lpstr>
      <vt:lpstr>'2016'!Nyomtatási_terület</vt:lpstr>
      <vt:lpstr>'2017'!Nyomtatási_terület</vt:lpstr>
      <vt:lpstr>'2018'!Nyomtatási_terület</vt:lpstr>
      <vt:lpstr>'2019'!Nyomtatási_terület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Pacz Mirandella</dc:creator>
  <cp:lastModifiedBy>Háderné Köteles Andrea</cp:lastModifiedBy>
  <cp:lastPrinted>2019-10-20T11:11:52Z</cp:lastPrinted>
  <dcterms:created xsi:type="dcterms:W3CDTF">2017-08-01T11:47:47Z</dcterms:created>
  <dcterms:modified xsi:type="dcterms:W3CDTF">2019-10-20T11:22:41Z</dcterms:modified>
</cp:coreProperties>
</file>